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860" firstSheet="2" activeTab="2"/>
  </bookViews>
  <sheets>
    <sheet name="Sheet1" sheetId="1" state="hidden" r:id="rId1"/>
    <sheet name="地坪修复清单" sheetId="4" state="hidden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K24" i="4" l="1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25" i="4" s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25" i="1" s="1"/>
</calcChain>
</file>

<file path=xl/sharedStrings.xml><?xml version="1.0" encoding="utf-8"?>
<sst xmlns="http://schemas.openxmlformats.org/spreadsheetml/2006/main" count="162" uniqueCount="80">
  <si>
    <t>分部分项工程和单价措施项目清单与计价表</t>
  </si>
  <si>
    <t>工程名称：焉耆番茄公司一车间下水道与选台排水改造施工</t>
  </si>
  <si>
    <t>第  1  页  共 1页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</si>
  <si>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</si>
  <si>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</si>
  <si>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</si>
  <si>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</si>
  <si>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</si>
  <si>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</si>
  <si>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</si>
  <si>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</si>
  <si>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税率</t>
  </si>
  <si>
    <t>合价</t>
  </si>
  <si>
    <t>暂估价</t>
  </si>
  <si>
    <t>分部分项</t>
  </si>
  <si>
    <t>土方开挖</t>
  </si>
  <si>
    <t>管沟土方开挖（人工挖土方）</t>
  </si>
  <si>
    <t>方</t>
  </si>
  <si>
    <t>混凝土垫层</t>
  </si>
  <si>
    <t>C20聚合物混凝土垫层</t>
  </si>
  <si>
    <t>混凝土墙板及底板混凝土</t>
  </si>
  <si>
    <t>C30P6抗渗混凝土（与土接触面做防腐），自行考虑模板支护，清水模板</t>
  </si>
  <si>
    <t>钢筋</t>
  </si>
  <si>
    <t>12HPB400钢筋制作安装</t>
  </si>
  <si>
    <t>吨</t>
  </si>
  <si>
    <t>14HPB400钢筋制作安装</t>
  </si>
  <si>
    <t>钢件</t>
  </si>
  <si>
    <t>普通碳钢件制作安装</t>
  </si>
  <si>
    <t>不锈钢钢管制作</t>
  </si>
  <si>
    <t>混凝土盖板</t>
  </si>
  <si>
    <t>C30普通混凝土</t>
  </si>
  <si>
    <t>室外混凝土地面拆除</t>
  </si>
  <si>
    <t>拆除C20混凝土（建筑垃圾外运）</t>
  </si>
  <si>
    <t>平方</t>
  </si>
  <si>
    <t>戈壁</t>
  </si>
  <si>
    <t>级配良好、换填夯实</t>
  </si>
  <si>
    <t>室外混凝土地面恢复</t>
  </si>
  <si>
    <t>采用C20混凝土恢复地坪，厚度20cm</t>
  </si>
  <si>
    <t>钢筋混凝土井拆除</t>
  </si>
  <si>
    <t>1500*1500*1200（建筑垃圾外运）</t>
  </si>
  <si>
    <t>座</t>
  </si>
  <si>
    <t>钢筋混凝土墙开洞</t>
  </si>
  <si>
    <t>开洞尺寸700*700，C30砼，厚度900mm</t>
  </si>
  <si>
    <t>处</t>
  </si>
  <si>
    <t>格栅池开洞</t>
  </si>
  <si>
    <t>开洞尺寸1000*1000，C30砼，厚度200mm</t>
  </si>
  <si>
    <t>弃土外运</t>
  </si>
  <si>
    <t>多余土方外运厂区外（自行解决）</t>
  </si>
  <si>
    <t>厂房内自流平地面</t>
  </si>
  <si>
    <t>厂房内自流平破坏及恢复，施工要求详见图纸</t>
  </si>
  <si>
    <t>其他施工内容</t>
  </si>
  <si>
    <t>分项未载明的图纸施工内容</t>
  </si>
  <si>
    <t>项</t>
  </si>
  <si>
    <t>合计</t>
  </si>
  <si>
    <t>以上分项未全部包含图纸内容，报价以完成图纸载明的全部工作为准。</t>
  </si>
  <si>
    <t>投标人</t>
  </si>
  <si>
    <t>日期</t>
  </si>
  <si>
    <t>序号</t>
    <phoneticPr fontId="6" type="noConversion"/>
  </si>
  <si>
    <t>项目名称</t>
    <phoneticPr fontId="6" type="noConversion"/>
  </si>
  <si>
    <t>项目描述</t>
    <phoneticPr fontId="6" type="noConversion"/>
  </si>
  <si>
    <t>计算单位</t>
    <phoneticPr fontId="6" type="noConversion"/>
  </si>
  <si>
    <t>工程量</t>
    <phoneticPr fontId="6" type="noConversion"/>
  </si>
  <si>
    <t>备注</t>
    <phoneticPr fontId="6" type="noConversion"/>
  </si>
  <si>
    <t>屋顶做防水</t>
    <phoneticPr fontId="6" type="noConversion"/>
  </si>
  <si>
    <t>高低压配电室屋顶整体做防水</t>
    <phoneticPr fontId="6" type="noConversion"/>
  </si>
  <si>
    <t>地坪修复</t>
    <phoneticPr fontId="6" type="noConversion"/>
  </si>
  <si>
    <t>塌陷的水泥地坪修复</t>
    <phoneticPr fontId="6" type="noConversion"/>
  </si>
  <si>
    <t>平方米</t>
    <phoneticPr fontId="6" type="noConversion"/>
  </si>
  <si>
    <t>老料池周围的所有地沟填平</t>
    <phoneticPr fontId="6" type="noConversion"/>
  </si>
  <si>
    <t>地沟填平</t>
    <phoneticPr fontId="6" type="noConversion"/>
  </si>
  <si>
    <t>室外混凝土地面拆除</t>
    <phoneticPr fontId="6" type="noConversion"/>
  </si>
  <si>
    <t>拆除C20混凝土（建筑垃圾外运）</t>
    <phoneticPr fontId="6" type="noConversion"/>
  </si>
  <si>
    <t>采用C20混凝土恢复地坪，厚度20cm</t>
    <phoneticPr fontId="6" type="noConversion"/>
  </si>
  <si>
    <t>以上分项包括照明、排水、机械费、现场安全措施费等</t>
    <phoneticPr fontId="6" type="noConversion"/>
  </si>
  <si>
    <t>合计</t>
    <phoneticPr fontId="6" type="noConversion"/>
  </si>
  <si>
    <t>以上报价包括照明、地面拆除、垃圾清理、机械费、现场安全措施费等。</t>
    <phoneticPr fontId="6" type="noConversion"/>
  </si>
  <si>
    <t>1、地沟内垃圾清理干净。2、采用C20混凝土填平地沟，地沟宽0.2米深0.4米。3、上平面与地坪面水平。</t>
    <phoneticPr fontId="6" type="noConversion"/>
  </si>
  <si>
    <t>项</t>
    <phoneticPr fontId="6" type="noConversion"/>
  </si>
  <si>
    <t>屋面用热熔性沥青作防水。</t>
    <phoneticPr fontId="6" type="noConversion"/>
  </si>
  <si>
    <t>1、混凝土地面拆除，拆除的C20混凝土（建筑垃圾外运）运到由政府指定堆放建筑垃圾的地方。修复地方土戈壁换填0.4米后夯实。2、混凝土地面修复，采用C20混凝土恢复地坪，厚度20cm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</si>
</sst>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right" vertical="center" wrapText="1"/>
    </xf>
    <xf numFmtId="0" fontId="7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topLeftCell="A22" zoomScale="80" zoomScaleNormal="80" workbookViewId="0">
      <selection activeCell="C26" sqref="C26:G26"/>
    </sheetView>
  </sheetViews>
  <sheetFormatPr defaultColWidth="9" defaultRowHeight="13.5" x14ac:dyDescent="0.15"/>
  <cols>
    <col min="1" max="1" width="4" customWidth="1"/>
    <col min="2" max="2" width="10.5" customWidth="1"/>
    <col min="3" max="3" width="17.625" style="4" customWidth="1"/>
    <col min="4" max="4" width="14.75" style="1" customWidth="1"/>
    <col min="5" max="5" width="20.125" style="4" customWidth="1"/>
    <col min="6" max="6" width="7" customWidth="1"/>
    <col min="7" max="7" width="8.625" style="1" customWidth="1"/>
    <col min="8" max="8" width="8" customWidth="1"/>
    <col min="9" max="9" width="5.75" customWidth="1"/>
  </cols>
  <sheetData>
    <row r="1" spans="1:11" x14ac:dyDescent="0.15">
      <c r="A1" s="23"/>
      <c r="B1" s="23"/>
      <c r="C1" s="23"/>
      <c r="D1" s="23"/>
      <c r="E1" s="23"/>
      <c r="F1" s="23"/>
      <c r="G1" s="23"/>
      <c r="H1" s="23"/>
      <c r="I1" s="24"/>
      <c r="J1" s="24"/>
      <c r="K1" s="24"/>
    </row>
    <row r="2" spans="1:11" s="1" customFormat="1" ht="32.2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" customFormat="1" ht="56.45" customHeight="1" x14ac:dyDescent="0.15">
      <c r="A3" s="26" t="s">
        <v>1</v>
      </c>
      <c r="B3" s="26"/>
      <c r="C3" s="26"/>
      <c r="D3" s="26"/>
      <c r="E3" s="26"/>
      <c r="F3" s="26"/>
      <c r="G3" s="26"/>
      <c r="H3" s="26"/>
      <c r="I3" s="24" t="s">
        <v>2</v>
      </c>
      <c r="J3" s="24"/>
      <c r="K3" s="24"/>
    </row>
    <row r="4" spans="1:11" s="2" customFormat="1" ht="56.45" customHeight="1" x14ac:dyDescent="0.15">
      <c r="A4" s="39" t="s">
        <v>3</v>
      </c>
      <c r="B4" s="27" t="s">
        <v>4</v>
      </c>
      <c r="C4" s="27" t="s">
        <v>5</v>
      </c>
      <c r="D4" s="27" t="s">
        <v>6</v>
      </c>
      <c r="E4" s="27"/>
      <c r="F4" s="27" t="s">
        <v>7</v>
      </c>
      <c r="G4" s="27" t="s">
        <v>8</v>
      </c>
      <c r="H4" s="27" t="s">
        <v>9</v>
      </c>
      <c r="I4" s="27"/>
      <c r="J4" s="27"/>
      <c r="K4" s="28"/>
    </row>
    <row r="5" spans="1:11" s="3" customFormat="1" ht="23.1" customHeight="1" x14ac:dyDescent="0.15">
      <c r="A5" s="40"/>
      <c r="B5" s="30"/>
      <c r="C5" s="30"/>
      <c r="D5" s="30"/>
      <c r="E5" s="30"/>
      <c r="F5" s="30"/>
      <c r="G5" s="30"/>
      <c r="H5" s="30" t="s">
        <v>10</v>
      </c>
      <c r="I5" s="30"/>
      <c r="J5" s="30" t="s">
        <v>11</v>
      </c>
      <c r="K5" s="10" t="s">
        <v>12</v>
      </c>
    </row>
    <row r="6" spans="1:11" s="2" customFormat="1" ht="63.95" hidden="1" customHeight="1" x14ac:dyDescent="0.15">
      <c r="A6" s="40"/>
      <c r="B6" s="30"/>
      <c r="C6" s="30"/>
      <c r="D6" s="30"/>
      <c r="E6" s="30"/>
      <c r="F6" s="30"/>
      <c r="G6" s="30"/>
      <c r="H6" s="30"/>
      <c r="I6" s="30"/>
      <c r="J6" s="30"/>
      <c r="K6" s="10" t="s">
        <v>13</v>
      </c>
    </row>
    <row r="7" spans="1:11" s="2" customFormat="1" ht="33.950000000000003" customHeight="1" x14ac:dyDescent="0.15">
      <c r="A7" s="7"/>
      <c r="B7" s="8"/>
      <c r="C7" s="29" t="s">
        <v>14</v>
      </c>
      <c r="D7" s="30"/>
      <c r="E7" s="30"/>
      <c r="F7" s="8"/>
      <c r="G7" s="8"/>
      <c r="H7" s="29"/>
      <c r="I7" s="29"/>
      <c r="J7" s="9"/>
      <c r="K7" s="11"/>
    </row>
    <row r="8" spans="1:11" s="2" customFormat="1" ht="43.9" customHeight="1" x14ac:dyDescent="0.15">
      <c r="A8" s="5">
        <v>1</v>
      </c>
      <c r="B8" s="8"/>
      <c r="C8" s="8" t="s">
        <v>15</v>
      </c>
      <c r="D8" s="29" t="s">
        <v>16</v>
      </c>
      <c r="E8" s="29"/>
      <c r="F8" s="6" t="s">
        <v>17</v>
      </c>
      <c r="G8" s="9">
        <v>719</v>
      </c>
      <c r="H8" s="31">
        <v>40</v>
      </c>
      <c r="I8" s="31"/>
      <c r="J8" s="9"/>
      <c r="K8" s="11">
        <f>H8*G8</f>
        <v>28760</v>
      </c>
    </row>
    <row r="9" spans="1:11" s="2" customFormat="1" ht="43.9" customHeight="1" x14ac:dyDescent="0.15">
      <c r="A9" s="5">
        <v>2</v>
      </c>
      <c r="B9" s="8"/>
      <c r="C9" s="8" t="s">
        <v>18</v>
      </c>
      <c r="D9" s="29" t="s">
        <v>19</v>
      </c>
      <c r="E9" s="29"/>
      <c r="F9" s="6" t="s">
        <v>17</v>
      </c>
      <c r="G9" s="9">
        <v>24.1</v>
      </c>
      <c r="H9" s="31">
        <v>580</v>
      </c>
      <c r="I9" s="31"/>
      <c r="J9" s="9"/>
      <c r="K9" s="11">
        <f t="shared" ref="K9:K23" si="0">H9*G9</f>
        <v>13978</v>
      </c>
    </row>
    <row r="10" spans="1:11" s="2" customFormat="1" ht="43.15" customHeight="1" x14ac:dyDescent="0.15">
      <c r="A10" s="5">
        <v>3</v>
      </c>
      <c r="B10" s="8"/>
      <c r="C10" s="8" t="s">
        <v>20</v>
      </c>
      <c r="D10" s="29" t="s">
        <v>21</v>
      </c>
      <c r="E10" s="29"/>
      <c r="F10" s="6" t="s">
        <v>17</v>
      </c>
      <c r="G10" s="9">
        <v>135</v>
      </c>
      <c r="H10" s="31">
        <v>600</v>
      </c>
      <c r="I10" s="31"/>
      <c r="J10" s="9"/>
      <c r="K10" s="11">
        <f t="shared" si="0"/>
        <v>81000</v>
      </c>
    </row>
    <row r="11" spans="1:11" s="2" customFormat="1" ht="43.15" customHeight="1" x14ac:dyDescent="0.15">
      <c r="A11" s="5">
        <v>4</v>
      </c>
      <c r="B11" s="8"/>
      <c r="C11" s="8" t="s">
        <v>22</v>
      </c>
      <c r="D11" s="29" t="s">
        <v>23</v>
      </c>
      <c r="E11" s="29"/>
      <c r="F11" s="6" t="s">
        <v>24</v>
      </c>
      <c r="G11" s="9">
        <v>13.7</v>
      </c>
      <c r="H11" s="31">
        <v>9800</v>
      </c>
      <c r="I11" s="31"/>
      <c r="J11" s="9"/>
      <c r="K11" s="11">
        <f t="shared" si="0"/>
        <v>134260</v>
      </c>
    </row>
    <row r="12" spans="1:11" s="2" customFormat="1" ht="43.15" customHeight="1" x14ac:dyDescent="0.15">
      <c r="A12" s="5">
        <v>5</v>
      </c>
      <c r="B12" s="8"/>
      <c r="C12" s="8" t="s">
        <v>22</v>
      </c>
      <c r="D12" s="29" t="s">
        <v>25</v>
      </c>
      <c r="E12" s="29"/>
      <c r="F12" s="6" t="s">
        <v>24</v>
      </c>
      <c r="G12" s="9">
        <v>0.5</v>
      </c>
      <c r="H12" s="31">
        <v>9800</v>
      </c>
      <c r="I12" s="31"/>
      <c r="J12" s="9"/>
      <c r="K12" s="11">
        <f t="shared" si="0"/>
        <v>4900</v>
      </c>
    </row>
    <row r="13" spans="1:11" s="2" customFormat="1" ht="43.15" customHeight="1" x14ac:dyDescent="0.15">
      <c r="A13" s="5">
        <v>6</v>
      </c>
      <c r="B13" s="8"/>
      <c r="C13" s="8" t="s">
        <v>26</v>
      </c>
      <c r="D13" s="32" t="s">
        <v>27</v>
      </c>
      <c r="E13" s="33"/>
      <c r="F13" s="6" t="s">
        <v>24</v>
      </c>
      <c r="G13" s="9">
        <v>1</v>
      </c>
      <c r="H13" s="31">
        <v>9800</v>
      </c>
      <c r="I13" s="31"/>
      <c r="J13" s="9"/>
      <c r="K13" s="11">
        <f t="shared" si="0"/>
        <v>9800</v>
      </c>
    </row>
    <row r="14" spans="1:11" s="2" customFormat="1" ht="43.15" customHeight="1" x14ac:dyDescent="0.15">
      <c r="A14" s="5">
        <v>7</v>
      </c>
      <c r="B14" s="8"/>
      <c r="C14" s="8" t="s">
        <v>28</v>
      </c>
      <c r="D14" s="32" t="s">
        <v>28</v>
      </c>
      <c r="E14" s="33"/>
      <c r="F14" s="6" t="s">
        <v>24</v>
      </c>
      <c r="G14" s="9">
        <v>0.2</v>
      </c>
      <c r="H14" s="34">
        <v>15000</v>
      </c>
      <c r="I14" s="35"/>
      <c r="J14" s="9"/>
      <c r="K14" s="11">
        <f t="shared" si="0"/>
        <v>3000</v>
      </c>
    </row>
    <row r="15" spans="1:11" s="2" customFormat="1" ht="43.15" customHeight="1" x14ac:dyDescent="0.15">
      <c r="A15" s="5">
        <v>8</v>
      </c>
      <c r="B15" s="8"/>
      <c r="C15" s="8" t="s">
        <v>29</v>
      </c>
      <c r="D15" s="29" t="s">
        <v>30</v>
      </c>
      <c r="E15" s="29"/>
      <c r="F15" s="6" t="s">
        <v>17</v>
      </c>
      <c r="G15" s="9">
        <v>17</v>
      </c>
      <c r="H15" s="31">
        <v>2300</v>
      </c>
      <c r="I15" s="31"/>
      <c r="J15" s="9"/>
      <c r="K15" s="11">
        <f t="shared" si="0"/>
        <v>39100</v>
      </c>
    </row>
    <row r="16" spans="1:11" s="2" customFormat="1" ht="43.15" customHeight="1" x14ac:dyDescent="0.15">
      <c r="A16" s="5">
        <v>9</v>
      </c>
      <c r="B16" s="8"/>
      <c r="C16" s="8" t="s">
        <v>31</v>
      </c>
      <c r="D16" s="29" t="s">
        <v>32</v>
      </c>
      <c r="E16" s="29"/>
      <c r="F16" s="6" t="s">
        <v>33</v>
      </c>
      <c r="G16" s="9">
        <v>300</v>
      </c>
      <c r="H16" s="31">
        <v>130</v>
      </c>
      <c r="I16" s="31"/>
      <c r="J16" s="9"/>
      <c r="K16" s="11">
        <f t="shared" si="0"/>
        <v>39000</v>
      </c>
    </row>
    <row r="17" spans="1:11" s="2" customFormat="1" ht="43.15" customHeight="1" x14ac:dyDescent="0.15">
      <c r="A17" s="5">
        <v>10</v>
      </c>
      <c r="B17" s="8"/>
      <c r="C17" s="8" t="s">
        <v>34</v>
      </c>
      <c r="D17" s="32" t="s">
        <v>35</v>
      </c>
      <c r="E17" s="33"/>
      <c r="F17" s="6" t="s">
        <v>17</v>
      </c>
      <c r="G17" s="9">
        <v>130</v>
      </c>
      <c r="H17" s="34">
        <v>55</v>
      </c>
      <c r="I17" s="35"/>
      <c r="J17" s="9"/>
      <c r="K17" s="11">
        <f t="shared" si="0"/>
        <v>7150</v>
      </c>
    </row>
    <row r="18" spans="1:11" s="2" customFormat="1" ht="43.15" customHeight="1" x14ac:dyDescent="0.15">
      <c r="A18" s="5">
        <v>11</v>
      </c>
      <c r="B18" s="8"/>
      <c r="C18" s="8" t="s">
        <v>36</v>
      </c>
      <c r="D18" s="29" t="s">
        <v>37</v>
      </c>
      <c r="E18" s="29"/>
      <c r="F18" s="6" t="s">
        <v>33</v>
      </c>
      <c r="G18" s="9">
        <v>210</v>
      </c>
      <c r="H18" s="31">
        <v>160</v>
      </c>
      <c r="I18" s="31"/>
      <c r="J18" s="9"/>
      <c r="K18" s="11">
        <f t="shared" si="0"/>
        <v>33600</v>
      </c>
    </row>
    <row r="19" spans="1:11" s="2" customFormat="1" ht="36.950000000000003" customHeight="1" x14ac:dyDescent="0.15">
      <c r="A19" s="5">
        <v>12</v>
      </c>
      <c r="B19" s="8"/>
      <c r="C19" s="8" t="s">
        <v>38</v>
      </c>
      <c r="D19" s="29" t="s">
        <v>39</v>
      </c>
      <c r="E19" s="29"/>
      <c r="F19" s="6" t="s">
        <v>40</v>
      </c>
      <c r="G19" s="9">
        <v>4</v>
      </c>
      <c r="H19" s="31">
        <v>2000</v>
      </c>
      <c r="I19" s="31"/>
      <c r="J19" s="9"/>
      <c r="K19" s="11">
        <f t="shared" si="0"/>
        <v>8000</v>
      </c>
    </row>
    <row r="20" spans="1:11" s="2" customFormat="1" ht="32.1" customHeight="1" x14ac:dyDescent="0.15">
      <c r="A20" s="5">
        <v>13</v>
      </c>
      <c r="B20" s="8"/>
      <c r="C20" s="8" t="s">
        <v>41</v>
      </c>
      <c r="D20" s="29" t="s">
        <v>42</v>
      </c>
      <c r="E20" s="29"/>
      <c r="F20" s="6" t="s">
        <v>43</v>
      </c>
      <c r="G20" s="9">
        <v>1</v>
      </c>
      <c r="H20" s="31">
        <v>4000</v>
      </c>
      <c r="I20" s="31"/>
      <c r="J20" s="9"/>
      <c r="K20" s="11">
        <f t="shared" si="0"/>
        <v>4000</v>
      </c>
    </row>
    <row r="21" spans="1:11" ht="32.1" customHeight="1" x14ac:dyDescent="0.15">
      <c r="A21" s="5">
        <v>14</v>
      </c>
      <c r="B21" s="8"/>
      <c r="C21" s="8" t="s">
        <v>44</v>
      </c>
      <c r="D21" s="29" t="s">
        <v>45</v>
      </c>
      <c r="E21" s="29"/>
      <c r="F21" s="6" t="s">
        <v>43</v>
      </c>
      <c r="G21" s="9">
        <v>2</v>
      </c>
      <c r="H21" s="31">
        <v>4000</v>
      </c>
      <c r="I21" s="31"/>
      <c r="J21" s="9"/>
      <c r="K21" s="11">
        <f t="shared" si="0"/>
        <v>8000</v>
      </c>
    </row>
    <row r="22" spans="1:11" ht="33.950000000000003" customHeight="1" x14ac:dyDescent="0.15">
      <c r="A22" s="5">
        <v>15</v>
      </c>
      <c r="B22" s="8"/>
      <c r="C22" s="8" t="s">
        <v>46</v>
      </c>
      <c r="D22" s="29" t="s">
        <v>47</v>
      </c>
      <c r="E22" s="29"/>
      <c r="F22" s="6" t="s">
        <v>17</v>
      </c>
      <c r="G22" s="9">
        <v>560</v>
      </c>
      <c r="H22" s="31">
        <v>40</v>
      </c>
      <c r="I22" s="31"/>
      <c r="J22" s="9"/>
      <c r="K22" s="11">
        <f t="shared" si="0"/>
        <v>22400</v>
      </c>
    </row>
    <row r="23" spans="1:11" ht="30.95" customHeight="1" x14ac:dyDescent="0.15">
      <c r="A23" s="5">
        <v>16</v>
      </c>
      <c r="B23" s="8"/>
      <c r="C23" s="8" t="s">
        <v>48</v>
      </c>
      <c r="D23" s="29" t="s">
        <v>49</v>
      </c>
      <c r="E23" s="29"/>
      <c r="F23" s="6" t="s">
        <v>33</v>
      </c>
      <c r="G23" s="9">
        <v>70</v>
      </c>
      <c r="H23" s="31">
        <v>250</v>
      </c>
      <c r="I23" s="31"/>
      <c r="J23" s="9"/>
      <c r="K23" s="11">
        <f t="shared" si="0"/>
        <v>17500</v>
      </c>
    </row>
    <row r="24" spans="1:11" ht="30.95" customHeight="1" x14ac:dyDescent="0.15">
      <c r="A24" s="5">
        <v>17</v>
      </c>
      <c r="B24" s="8"/>
      <c r="C24" s="8" t="s">
        <v>50</v>
      </c>
      <c r="D24" s="36" t="s">
        <v>51</v>
      </c>
      <c r="E24" s="38"/>
      <c r="F24" s="6" t="s">
        <v>52</v>
      </c>
      <c r="G24" s="9">
        <v>1</v>
      </c>
      <c r="H24" s="36">
        <v>10000</v>
      </c>
      <c r="I24" s="38"/>
      <c r="J24" s="9"/>
      <c r="K24" s="11">
        <f>H24*G24</f>
        <v>10000</v>
      </c>
    </row>
    <row r="25" spans="1:11" ht="29.1" customHeight="1" x14ac:dyDescent="0.15">
      <c r="A25" s="5">
        <v>18</v>
      </c>
      <c r="B25" s="8" t="s">
        <v>53</v>
      </c>
      <c r="C25" s="8"/>
      <c r="D25" s="29"/>
      <c r="E25" s="29"/>
      <c r="F25" s="6"/>
      <c r="G25" s="9"/>
      <c r="H25" s="31"/>
      <c r="I25" s="31"/>
      <c r="J25" s="9"/>
      <c r="K25" s="11">
        <f>SUM(K8:K24)</f>
        <v>464448</v>
      </c>
    </row>
    <row r="26" spans="1:11" ht="30" customHeight="1" x14ac:dyDescent="0.15">
      <c r="A26" s="5">
        <v>19</v>
      </c>
      <c r="B26" s="8"/>
      <c r="C26" s="41" t="s">
        <v>73</v>
      </c>
      <c r="D26" s="37"/>
      <c r="E26" s="37"/>
      <c r="F26" s="37"/>
      <c r="G26" s="38"/>
      <c r="H26" s="31"/>
      <c r="I26" s="31"/>
      <c r="J26" s="9"/>
      <c r="K26" s="11"/>
    </row>
    <row r="27" spans="1:11" ht="27" customHeight="1" x14ac:dyDescent="0.15">
      <c r="A27" s="5">
        <v>20</v>
      </c>
      <c r="B27" s="8"/>
      <c r="C27" s="36" t="s">
        <v>54</v>
      </c>
      <c r="D27" s="37"/>
      <c r="E27" s="37"/>
      <c r="F27" s="37"/>
      <c r="G27" s="38"/>
      <c r="H27" s="31"/>
      <c r="I27" s="31"/>
      <c r="J27" s="9"/>
      <c r="K27" s="11"/>
    </row>
    <row r="30" spans="1:11" ht="33.950000000000003" customHeight="1" x14ac:dyDescent="0.15">
      <c r="B30" t="s">
        <v>55</v>
      </c>
      <c r="E30" s="4" t="s">
        <v>56</v>
      </c>
    </row>
  </sheetData>
  <mergeCells count="56">
    <mergeCell ref="C27:G27"/>
    <mergeCell ref="H27:I27"/>
    <mergeCell ref="A4:A6"/>
    <mergeCell ref="B4:B6"/>
    <mergeCell ref="C4:C6"/>
    <mergeCell ref="F4:F6"/>
    <mergeCell ref="G4:G6"/>
    <mergeCell ref="D4:E6"/>
    <mergeCell ref="H5:I6"/>
    <mergeCell ref="D24:E24"/>
    <mergeCell ref="H24:I24"/>
    <mergeCell ref="D25:E25"/>
    <mergeCell ref="H25:I25"/>
    <mergeCell ref="C26:G26"/>
    <mergeCell ref="H26:I26"/>
    <mergeCell ref="D21:E21"/>
    <mergeCell ref="H21:I21"/>
    <mergeCell ref="D22:E22"/>
    <mergeCell ref="H22:I22"/>
    <mergeCell ref="D23:E23"/>
    <mergeCell ref="H23:I23"/>
    <mergeCell ref="D18:E18"/>
    <mergeCell ref="H18:I18"/>
    <mergeCell ref="D19:E19"/>
    <mergeCell ref="H19:I19"/>
    <mergeCell ref="D20:E20"/>
    <mergeCell ref="H20:I20"/>
    <mergeCell ref="D15:E15"/>
    <mergeCell ref="H15:I15"/>
    <mergeCell ref="D16:E16"/>
    <mergeCell ref="H16:I16"/>
    <mergeCell ref="D17:E17"/>
    <mergeCell ref="H17:I17"/>
    <mergeCell ref="D12:E12"/>
    <mergeCell ref="H12:I12"/>
    <mergeCell ref="D13:E13"/>
    <mergeCell ref="H13:I13"/>
    <mergeCell ref="D14:E14"/>
    <mergeCell ref="H14:I14"/>
    <mergeCell ref="D9:E9"/>
    <mergeCell ref="H9:I9"/>
    <mergeCell ref="D10:E10"/>
    <mergeCell ref="H10:I10"/>
    <mergeCell ref="D11:E11"/>
    <mergeCell ref="H11:I11"/>
    <mergeCell ref="H4:K4"/>
    <mergeCell ref="C7:E7"/>
    <mergeCell ref="H7:I7"/>
    <mergeCell ref="D8:E8"/>
    <mergeCell ref="H8:I8"/>
    <mergeCell ref="J5:J6"/>
    <mergeCell ref="A1:H1"/>
    <mergeCell ref="I1:K1"/>
    <mergeCell ref="A2:K2"/>
    <mergeCell ref="A3:H3"/>
    <mergeCell ref="I3:K3"/>
  </mergeCells>
  <phoneticPr fontId="6" type="noConversion"/>
  <printOptions horizontalCentered="1" verticalCentered="1"/>
  <pageMargins left="0.43263888888888902" right="0.70833333333333304" top="0.156944444444444" bottom="0.27500000000000002" header="0.31458333333333299" footer="7.8472222222222193E-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0"/>
  <sheetViews>
    <sheetView topLeftCell="A19" zoomScale="80" zoomScaleNormal="80" workbookViewId="0">
      <selection activeCell="C26" sqref="C26:G26"/>
    </sheetView>
  </sheetViews>
  <sheetFormatPr defaultColWidth="9" defaultRowHeight="13.5" x14ac:dyDescent="0.15"/>
  <cols>
    <col min="1" max="1" width="4" customWidth="1"/>
    <col min="2" max="2" width="10.5" customWidth="1"/>
    <col min="3" max="3" width="17.625" style="4" customWidth="1"/>
    <col min="4" max="4" width="14.75" style="1" customWidth="1"/>
    <col min="5" max="5" width="20.125" style="4" customWidth="1"/>
    <col min="6" max="6" width="7" customWidth="1"/>
    <col min="7" max="7" width="8.625" style="1" customWidth="1"/>
    <col min="8" max="8" width="8" customWidth="1"/>
    <col min="9" max="9" width="5.75" customWidth="1"/>
  </cols>
  <sheetData>
    <row r="1" spans="1:11" x14ac:dyDescent="0.15">
      <c r="A1" s="23"/>
      <c r="B1" s="23"/>
      <c r="C1" s="23"/>
      <c r="D1" s="23"/>
      <c r="E1" s="23"/>
      <c r="F1" s="23"/>
      <c r="G1" s="23"/>
      <c r="H1" s="23"/>
      <c r="I1" s="24"/>
      <c r="J1" s="24"/>
      <c r="K1" s="24"/>
    </row>
    <row r="2" spans="1:11" s="1" customFormat="1" ht="32.2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" customFormat="1" ht="56.45" customHeight="1" thickBo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4" t="s">
        <v>2</v>
      </c>
      <c r="J3" s="24"/>
      <c r="K3" s="24"/>
    </row>
    <row r="4" spans="1:11" s="2" customFormat="1" ht="56.45" customHeight="1" x14ac:dyDescent="0.15">
      <c r="A4" s="39" t="s">
        <v>3</v>
      </c>
      <c r="B4" s="27" t="s">
        <v>4</v>
      </c>
      <c r="C4" s="27" t="s">
        <v>5</v>
      </c>
      <c r="D4" s="27" t="s">
        <v>6</v>
      </c>
      <c r="E4" s="27"/>
      <c r="F4" s="27" t="s">
        <v>7</v>
      </c>
      <c r="G4" s="27" t="s">
        <v>8</v>
      </c>
      <c r="H4" s="27" t="s">
        <v>9</v>
      </c>
      <c r="I4" s="27"/>
      <c r="J4" s="27"/>
      <c r="K4" s="28"/>
    </row>
    <row r="5" spans="1:11" s="3" customFormat="1" ht="23.1" customHeight="1" x14ac:dyDescent="0.15">
      <c r="A5" s="40"/>
      <c r="B5" s="30"/>
      <c r="C5" s="30"/>
      <c r="D5" s="30"/>
      <c r="E5" s="30"/>
      <c r="F5" s="30"/>
      <c r="G5" s="30"/>
      <c r="H5" s="30" t="s">
        <v>10</v>
      </c>
      <c r="I5" s="30"/>
      <c r="J5" s="30" t="s">
        <v>11</v>
      </c>
      <c r="K5" s="10" t="s">
        <v>12</v>
      </c>
    </row>
    <row r="6" spans="1:11" s="2" customFormat="1" ht="63.95" hidden="1" customHeight="1" x14ac:dyDescent="0.15">
      <c r="A6" s="40"/>
      <c r="B6" s="30"/>
      <c r="C6" s="30"/>
      <c r="D6" s="30"/>
      <c r="E6" s="30"/>
      <c r="F6" s="30"/>
      <c r="G6" s="30"/>
      <c r="H6" s="30"/>
      <c r="I6" s="30"/>
      <c r="J6" s="30"/>
      <c r="K6" s="10" t="s">
        <v>13</v>
      </c>
    </row>
    <row r="7" spans="1:11" s="2" customFormat="1" ht="33.950000000000003" customHeight="1" x14ac:dyDescent="0.15">
      <c r="A7" s="7"/>
      <c r="B7" s="8"/>
      <c r="C7" s="29" t="s">
        <v>14</v>
      </c>
      <c r="D7" s="30"/>
      <c r="E7" s="30"/>
      <c r="F7" s="8"/>
      <c r="G7" s="8"/>
      <c r="H7" s="29"/>
      <c r="I7" s="29"/>
      <c r="J7" s="9"/>
      <c r="K7" s="11"/>
    </row>
    <row r="8" spans="1:11" s="2" customFormat="1" ht="43.9" customHeight="1" x14ac:dyDescent="0.15">
      <c r="A8" s="5">
        <v>1</v>
      </c>
      <c r="B8" s="8"/>
      <c r="C8" s="8" t="s">
        <v>15</v>
      </c>
      <c r="D8" s="29" t="s">
        <v>16</v>
      </c>
      <c r="E8" s="29"/>
      <c r="F8" s="6" t="s">
        <v>17</v>
      </c>
      <c r="G8" s="9">
        <v>719</v>
      </c>
      <c r="H8" s="31">
        <v>40</v>
      </c>
      <c r="I8" s="31"/>
      <c r="J8" s="9"/>
      <c r="K8" s="11">
        <f>H8*G8</f>
        <v>28760</v>
      </c>
    </row>
    <row r="9" spans="1:11" s="2" customFormat="1" ht="43.9" customHeight="1" x14ac:dyDescent="0.15">
      <c r="A9" s="5">
        <v>2</v>
      </c>
      <c r="B9" s="8"/>
      <c r="C9" s="8" t="s">
        <v>18</v>
      </c>
      <c r="D9" s="29" t="s">
        <v>19</v>
      </c>
      <c r="E9" s="29"/>
      <c r="F9" s="6" t="s">
        <v>17</v>
      </c>
      <c r="G9" s="9">
        <v>24.1</v>
      </c>
      <c r="H9" s="31">
        <v>580</v>
      </c>
      <c r="I9" s="31"/>
      <c r="J9" s="9"/>
      <c r="K9" s="11">
        <f t="shared" ref="K9:K23" si="0">H9*G9</f>
        <v>13978</v>
      </c>
    </row>
    <row r="10" spans="1:11" s="2" customFormat="1" ht="43.15" customHeight="1" x14ac:dyDescent="0.15">
      <c r="A10" s="5">
        <v>3</v>
      </c>
      <c r="B10" s="8"/>
      <c r="C10" s="8" t="s">
        <v>20</v>
      </c>
      <c r="D10" s="29" t="s">
        <v>21</v>
      </c>
      <c r="E10" s="29"/>
      <c r="F10" s="6" t="s">
        <v>17</v>
      </c>
      <c r="G10" s="9">
        <v>135</v>
      </c>
      <c r="H10" s="31">
        <v>600</v>
      </c>
      <c r="I10" s="31"/>
      <c r="J10" s="9"/>
      <c r="K10" s="11">
        <f t="shared" si="0"/>
        <v>81000</v>
      </c>
    </row>
    <row r="11" spans="1:11" s="2" customFormat="1" ht="43.15" customHeight="1" x14ac:dyDescent="0.15">
      <c r="A11" s="5">
        <v>4</v>
      </c>
      <c r="B11" s="8"/>
      <c r="C11" s="8" t="s">
        <v>22</v>
      </c>
      <c r="D11" s="29" t="s">
        <v>23</v>
      </c>
      <c r="E11" s="29"/>
      <c r="F11" s="6" t="s">
        <v>24</v>
      </c>
      <c r="G11" s="9">
        <v>13.7</v>
      </c>
      <c r="H11" s="31">
        <v>9800</v>
      </c>
      <c r="I11" s="31"/>
      <c r="J11" s="9"/>
      <c r="K11" s="11">
        <f t="shared" si="0"/>
        <v>134260</v>
      </c>
    </row>
    <row r="12" spans="1:11" s="2" customFormat="1" ht="43.15" customHeight="1" x14ac:dyDescent="0.15">
      <c r="A12" s="5">
        <v>5</v>
      </c>
      <c r="B12" s="8"/>
      <c r="C12" s="8" t="s">
        <v>22</v>
      </c>
      <c r="D12" s="29" t="s">
        <v>25</v>
      </c>
      <c r="E12" s="29"/>
      <c r="F12" s="6" t="s">
        <v>24</v>
      </c>
      <c r="G12" s="9">
        <v>0.5</v>
      </c>
      <c r="H12" s="31">
        <v>9800</v>
      </c>
      <c r="I12" s="31"/>
      <c r="J12" s="9"/>
      <c r="K12" s="11">
        <f t="shared" si="0"/>
        <v>4900</v>
      </c>
    </row>
    <row r="13" spans="1:11" s="2" customFormat="1" ht="43.15" customHeight="1" x14ac:dyDescent="0.15">
      <c r="A13" s="5">
        <v>6</v>
      </c>
      <c r="B13" s="8"/>
      <c r="C13" s="8" t="s">
        <v>26</v>
      </c>
      <c r="D13" s="32" t="s">
        <v>27</v>
      </c>
      <c r="E13" s="33"/>
      <c r="F13" s="6" t="s">
        <v>24</v>
      </c>
      <c r="G13" s="9">
        <v>1</v>
      </c>
      <c r="H13" s="31">
        <v>9800</v>
      </c>
      <c r="I13" s="31"/>
      <c r="J13" s="9"/>
      <c r="K13" s="11">
        <f t="shared" si="0"/>
        <v>9800</v>
      </c>
    </row>
    <row r="14" spans="1:11" s="2" customFormat="1" ht="43.15" customHeight="1" x14ac:dyDescent="0.15">
      <c r="A14" s="5">
        <v>7</v>
      </c>
      <c r="B14" s="8"/>
      <c r="C14" s="8" t="s">
        <v>28</v>
      </c>
      <c r="D14" s="32" t="s">
        <v>28</v>
      </c>
      <c r="E14" s="33"/>
      <c r="F14" s="6" t="s">
        <v>24</v>
      </c>
      <c r="G14" s="9">
        <v>0.2</v>
      </c>
      <c r="H14" s="34">
        <v>15000</v>
      </c>
      <c r="I14" s="35"/>
      <c r="J14" s="9"/>
      <c r="K14" s="11">
        <f t="shared" si="0"/>
        <v>3000</v>
      </c>
    </row>
    <row r="15" spans="1:11" s="2" customFormat="1" ht="43.15" customHeight="1" x14ac:dyDescent="0.15">
      <c r="A15" s="5">
        <v>8</v>
      </c>
      <c r="B15" s="8"/>
      <c r="C15" s="8" t="s">
        <v>29</v>
      </c>
      <c r="D15" s="29" t="s">
        <v>30</v>
      </c>
      <c r="E15" s="29"/>
      <c r="F15" s="6" t="s">
        <v>17</v>
      </c>
      <c r="G15" s="9">
        <v>17</v>
      </c>
      <c r="H15" s="31">
        <v>2300</v>
      </c>
      <c r="I15" s="31"/>
      <c r="J15" s="9"/>
      <c r="K15" s="11">
        <f t="shared" si="0"/>
        <v>39100</v>
      </c>
    </row>
    <row r="16" spans="1:11" s="2" customFormat="1" ht="43.15" customHeight="1" x14ac:dyDescent="0.15">
      <c r="A16" s="5">
        <v>9</v>
      </c>
      <c r="B16" s="8"/>
      <c r="C16" s="21" t="s">
        <v>70</v>
      </c>
      <c r="D16" s="42" t="s">
        <v>71</v>
      </c>
      <c r="E16" s="29"/>
      <c r="F16" s="6" t="s">
        <v>33</v>
      </c>
      <c r="G16" s="9">
        <v>300</v>
      </c>
      <c r="H16" s="31">
        <v>130</v>
      </c>
      <c r="I16" s="31"/>
      <c r="J16" s="9"/>
      <c r="K16" s="11">
        <f t="shared" si="0"/>
        <v>39000</v>
      </c>
    </row>
    <row r="17" spans="1:11" s="2" customFormat="1" ht="43.15" customHeight="1" x14ac:dyDescent="0.15">
      <c r="A17" s="5">
        <v>10</v>
      </c>
      <c r="B17" s="8"/>
      <c r="C17" s="8" t="s">
        <v>34</v>
      </c>
      <c r="D17" s="32" t="s">
        <v>35</v>
      </c>
      <c r="E17" s="33"/>
      <c r="F17" s="6" t="s">
        <v>17</v>
      </c>
      <c r="G17" s="9">
        <v>130</v>
      </c>
      <c r="H17" s="34">
        <v>55</v>
      </c>
      <c r="I17" s="35"/>
      <c r="J17" s="9"/>
      <c r="K17" s="11">
        <f t="shared" si="0"/>
        <v>7150</v>
      </c>
    </row>
    <row r="18" spans="1:11" s="2" customFormat="1" ht="43.15" customHeight="1" x14ac:dyDescent="0.15">
      <c r="A18" s="5">
        <v>11</v>
      </c>
      <c r="B18" s="8"/>
      <c r="C18" s="8" t="s">
        <v>36</v>
      </c>
      <c r="D18" s="42" t="s">
        <v>72</v>
      </c>
      <c r="E18" s="29"/>
      <c r="F18" s="6" t="s">
        <v>33</v>
      </c>
      <c r="G18" s="9">
        <v>210</v>
      </c>
      <c r="H18" s="31">
        <v>160</v>
      </c>
      <c r="I18" s="31"/>
      <c r="J18" s="9"/>
      <c r="K18" s="11">
        <f t="shared" si="0"/>
        <v>33600</v>
      </c>
    </row>
    <row r="19" spans="1:11" s="2" customFormat="1" ht="36.950000000000003" customHeight="1" x14ac:dyDescent="0.15">
      <c r="A19" s="5">
        <v>12</v>
      </c>
      <c r="B19" s="8"/>
      <c r="C19" s="8" t="s">
        <v>38</v>
      </c>
      <c r="D19" s="29" t="s">
        <v>39</v>
      </c>
      <c r="E19" s="29"/>
      <c r="F19" s="6" t="s">
        <v>40</v>
      </c>
      <c r="G19" s="9">
        <v>4</v>
      </c>
      <c r="H19" s="31">
        <v>2000</v>
      </c>
      <c r="I19" s="31"/>
      <c r="J19" s="9"/>
      <c r="K19" s="11">
        <f t="shared" si="0"/>
        <v>8000</v>
      </c>
    </row>
    <row r="20" spans="1:11" s="2" customFormat="1" ht="32.1" customHeight="1" x14ac:dyDescent="0.15">
      <c r="A20" s="5">
        <v>13</v>
      </c>
      <c r="B20" s="8"/>
      <c r="C20" s="8" t="s">
        <v>41</v>
      </c>
      <c r="D20" s="29" t="s">
        <v>42</v>
      </c>
      <c r="E20" s="29"/>
      <c r="F20" s="6" t="s">
        <v>43</v>
      </c>
      <c r="G20" s="9">
        <v>1</v>
      </c>
      <c r="H20" s="31">
        <v>4000</v>
      </c>
      <c r="I20" s="31"/>
      <c r="J20" s="9"/>
      <c r="K20" s="11">
        <f t="shared" si="0"/>
        <v>4000</v>
      </c>
    </row>
    <row r="21" spans="1:11" ht="32.1" customHeight="1" x14ac:dyDescent="0.15">
      <c r="A21" s="5">
        <v>14</v>
      </c>
      <c r="B21" s="8"/>
      <c r="C21" s="8" t="s">
        <v>44</v>
      </c>
      <c r="D21" s="29" t="s">
        <v>45</v>
      </c>
      <c r="E21" s="29"/>
      <c r="F21" s="6" t="s">
        <v>43</v>
      </c>
      <c r="G21" s="9">
        <v>2</v>
      </c>
      <c r="H21" s="31">
        <v>4000</v>
      </c>
      <c r="I21" s="31"/>
      <c r="J21" s="9"/>
      <c r="K21" s="11">
        <f t="shared" si="0"/>
        <v>8000</v>
      </c>
    </row>
    <row r="22" spans="1:11" ht="33.950000000000003" customHeight="1" x14ac:dyDescent="0.15">
      <c r="A22" s="5">
        <v>15</v>
      </c>
      <c r="B22" s="8"/>
      <c r="C22" s="8" t="s">
        <v>46</v>
      </c>
      <c r="D22" s="29" t="s">
        <v>47</v>
      </c>
      <c r="E22" s="29"/>
      <c r="F22" s="6" t="s">
        <v>17</v>
      </c>
      <c r="G22" s="9">
        <v>560</v>
      </c>
      <c r="H22" s="31">
        <v>40</v>
      </c>
      <c r="I22" s="31"/>
      <c r="J22" s="9"/>
      <c r="K22" s="11">
        <f t="shared" si="0"/>
        <v>22400</v>
      </c>
    </row>
    <row r="23" spans="1:11" ht="30.95" customHeight="1" x14ac:dyDescent="0.15">
      <c r="A23" s="5">
        <v>16</v>
      </c>
      <c r="B23" s="8"/>
      <c r="C23" s="8" t="s">
        <v>48</v>
      </c>
      <c r="D23" s="29" t="s">
        <v>49</v>
      </c>
      <c r="E23" s="29"/>
      <c r="F23" s="6" t="s">
        <v>33</v>
      </c>
      <c r="G23" s="9">
        <v>70</v>
      </c>
      <c r="H23" s="31">
        <v>250</v>
      </c>
      <c r="I23" s="31"/>
      <c r="J23" s="9"/>
      <c r="K23" s="11">
        <f t="shared" si="0"/>
        <v>17500</v>
      </c>
    </row>
    <row r="24" spans="1:11" ht="30.95" customHeight="1" x14ac:dyDescent="0.15">
      <c r="A24" s="5">
        <v>17</v>
      </c>
      <c r="B24" s="8"/>
      <c r="C24" s="8" t="s">
        <v>50</v>
      </c>
      <c r="D24" s="36" t="s">
        <v>51</v>
      </c>
      <c r="E24" s="38"/>
      <c r="F24" s="6" t="s">
        <v>52</v>
      </c>
      <c r="G24" s="9">
        <v>1</v>
      </c>
      <c r="H24" s="36">
        <v>10000</v>
      </c>
      <c r="I24" s="38"/>
      <c r="J24" s="9"/>
      <c r="K24" s="11">
        <f>H24*G24</f>
        <v>10000</v>
      </c>
    </row>
    <row r="25" spans="1:11" ht="29.1" customHeight="1" x14ac:dyDescent="0.15">
      <c r="A25" s="5">
        <v>18</v>
      </c>
      <c r="B25" s="8" t="s">
        <v>53</v>
      </c>
      <c r="C25" s="8"/>
      <c r="D25" s="29"/>
      <c r="E25" s="29"/>
      <c r="F25" s="6"/>
      <c r="G25" s="9"/>
      <c r="H25" s="31"/>
      <c r="I25" s="31"/>
      <c r="J25" s="9"/>
      <c r="K25" s="11">
        <f>SUM(K8:K24)</f>
        <v>464448</v>
      </c>
    </row>
    <row r="26" spans="1:11" ht="30" customHeight="1" x14ac:dyDescent="0.15">
      <c r="A26" s="5">
        <v>19</v>
      </c>
      <c r="B26" s="8"/>
      <c r="C26" s="41" t="s">
        <v>73</v>
      </c>
      <c r="D26" s="37"/>
      <c r="E26" s="37"/>
      <c r="F26" s="37"/>
      <c r="G26" s="38"/>
      <c r="H26" s="31"/>
      <c r="I26" s="31"/>
      <c r="J26" s="9"/>
      <c r="K26" s="11"/>
    </row>
    <row r="27" spans="1:11" ht="27" customHeight="1" x14ac:dyDescent="0.15">
      <c r="A27" s="5">
        <v>20</v>
      </c>
      <c r="B27" s="8"/>
      <c r="C27" s="36" t="s">
        <v>54</v>
      </c>
      <c r="D27" s="37"/>
      <c r="E27" s="37"/>
      <c r="F27" s="37"/>
      <c r="G27" s="38"/>
      <c r="H27" s="31"/>
      <c r="I27" s="31"/>
      <c r="J27" s="9"/>
      <c r="K27" s="11"/>
    </row>
    <row r="30" spans="1:11" ht="33.950000000000003" customHeight="1" x14ac:dyDescent="0.15">
      <c r="B30" t="s">
        <v>55</v>
      </c>
      <c r="E30" s="4" t="s">
        <v>56</v>
      </c>
    </row>
  </sheetData>
  <mergeCells count="56">
    <mergeCell ref="C26:G26"/>
    <mergeCell ref="H26:I26"/>
    <mergeCell ref="C27:G27"/>
    <mergeCell ref="H27:I27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8:E8"/>
    <mergeCell ref="H8:I8"/>
    <mergeCell ref="D9:E9"/>
    <mergeCell ref="H9:I9"/>
    <mergeCell ref="D10:E10"/>
    <mergeCell ref="H10:I10"/>
    <mergeCell ref="G4:G6"/>
    <mergeCell ref="H4:K4"/>
    <mergeCell ref="H5:I6"/>
    <mergeCell ref="J5:J6"/>
    <mergeCell ref="C7:E7"/>
    <mergeCell ref="H7:I7"/>
    <mergeCell ref="A1:H1"/>
    <mergeCell ref="I1:K1"/>
    <mergeCell ref="A2:K2"/>
    <mergeCell ref="A3:H3"/>
    <mergeCell ref="I3:K3"/>
    <mergeCell ref="A4:A6"/>
    <mergeCell ref="B4:B6"/>
    <mergeCell ref="C4:C6"/>
    <mergeCell ref="D4:E6"/>
    <mergeCell ref="F4:F6"/>
  </mergeCells>
  <phoneticPr fontId="6" type="noConversion"/>
  <printOptions horizontalCentered="1" verticalCentered="1"/>
  <pageMargins left="0.43263888888888902" right="0.70833333333333304" top="0.156944444444444" bottom="0.27500000000000002" header="0.31458333333333299" footer="7.8472222222222193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7"/>
  <sheetViews>
    <sheetView tabSelected="1" workbookViewId="0">
      <selection activeCell="F2" sqref="F2:F4"/>
    </sheetView>
  </sheetViews>
  <sheetFormatPr defaultColWidth="9" defaultRowHeight="13.5" x14ac:dyDescent="0.15"/>
  <cols>
    <col min="1" max="1" width="9" style="1"/>
    <col min="2" max="2" width="10" customWidth="1"/>
    <col min="3" max="3" width="25.125" style="18" customWidth="1"/>
    <col min="4" max="4" width="10.25" customWidth="1"/>
    <col min="5" max="5" width="8.25" customWidth="1"/>
    <col min="6" max="6" width="28" customWidth="1"/>
  </cols>
  <sheetData>
    <row r="1" spans="1:6" s="20" customFormat="1" ht="24.75" customHeight="1" x14ac:dyDescent="0.15">
      <c r="A1" s="19" t="s">
        <v>57</v>
      </c>
      <c r="B1" s="19" t="s">
        <v>58</v>
      </c>
      <c r="C1" s="19" t="s">
        <v>59</v>
      </c>
      <c r="D1" s="19" t="s">
        <v>60</v>
      </c>
      <c r="E1" s="19" t="s">
        <v>61</v>
      </c>
      <c r="F1" s="19" t="s">
        <v>62</v>
      </c>
    </row>
    <row r="2" spans="1:6" s="18" customFormat="1" ht="96" customHeight="1" x14ac:dyDescent="0.15">
      <c r="A2" s="17">
        <v>1</v>
      </c>
      <c r="B2" s="16" t="s">
        <v>63</v>
      </c>
      <c r="C2" s="16" t="s">
        <v>64</v>
      </c>
      <c r="D2" s="19" t="s">
        <v>77</v>
      </c>
      <c r="E2" s="17">
        <v>1</v>
      </c>
      <c r="F2" s="16" t="s">
        <v>78</v>
      </c>
    </row>
    <row r="3" spans="1:6" ht="96" customHeight="1" x14ac:dyDescent="0.15">
      <c r="A3" s="14">
        <v>2</v>
      </c>
      <c r="B3" s="12" t="s">
        <v>65</v>
      </c>
      <c r="C3" s="16" t="s">
        <v>66</v>
      </c>
      <c r="D3" s="15" t="s">
        <v>67</v>
      </c>
      <c r="E3" s="22">
        <v>667</v>
      </c>
      <c r="F3" s="16" t="s">
        <v>79</v>
      </c>
    </row>
    <row r="4" spans="1:6" ht="52.5" customHeight="1" x14ac:dyDescent="0.15">
      <c r="A4" s="14">
        <v>3</v>
      </c>
      <c r="B4" s="12" t="s">
        <v>69</v>
      </c>
      <c r="C4" s="16" t="s">
        <v>68</v>
      </c>
      <c r="D4" s="15" t="s">
        <v>67</v>
      </c>
      <c r="E4" s="22">
        <v>60</v>
      </c>
      <c r="F4" s="16" t="s">
        <v>76</v>
      </c>
    </row>
    <row r="5" spans="1:6" ht="24" customHeight="1" x14ac:dyDescent="0.15">
      <c r="A5" s="14"/>
      <c r="B5" s="13"/>
      <c r="C5" s="16" t="s">
        <v>74</v>
      </c>
      <c r="D5" s="13"/>
      <c r="E5" s="13"/>
      <c r="F5" s="13"/>
    </row>
    <row r="6" spans="1:6" ht="24" customHeight="1" x14ac:dyDescent="0.15">
      <c r="A6" s="43" t="s">
        <v>75</v>
      </c>
      <c r="B6" s="44"/>
      <c r="C6" s="44"/>
      <c r="D6" s="44"/>
      <c r="E6" s="44"/>
      <c r="F6" s="44"/>
    </row>
    <row r="7" spans="1:6" x14ac:dyDescent="0.15">
      <c r="A7" s="45"/>
      <c r="B7" s="45"/>
      <c r="C7" s="45"/>
      <c r="D7" s="45"/>
      <c r="E7" s="45"/>
      <c r="F7" s="45"/>
    </row>
  </sheetData>
  <mergeCells count="2">
    <mergeCell ref="A6:F6"/>
    <mergeCell ref="A7:F7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地坪修复清单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2021-06-15T08:34:00Z</cp:lastPrinted>
  <dcterms:created xsi:type="dcterms:W3CDTF">2020-04-27T01:35:00Z</dcterms:created>
  <dcterms:modified xsi:type="dcterms:W3CDTF">2023-06-08T03:42:25Z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E8A5F23ADAB947AFA4BFC11D25318A82</vt:lpwstr>
  </property>
</Properties>
</file>