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00" windowHeight="941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<sst xmlns="http://schemas.openxmlformats.org/spreadsheetml/2006/main" count="167" uniqueCount="105">
  <si>
    <t>中粮糖业辽宁有限公司2023年第一批采购计划钢材-报价清单</t>
  </si>
  <si>
    <t>报价单位：</t>
  </si>
  <si>
    <t>报价时间：</t>
  </si>
  <si>
    <t>序号</t>
  </si>
  <si>
    <t>物料码</t>
  </si>
  <si>
    <t>物料描述</t>
  </si>
  <si>
    <t>单价（元/KG)</t>
  </si>
  <si>
    <t>单位</t>
  </si>
  <si>
    <t>数量</t>
  </si>
  <si>
    <t>税率</t>
  </si>
  <si>
    <t>未税单价</t>
  </si>
  <si>
    <t>税额</t>
  </si>
  <si>
    <t>总金额(元）</t>
  </si>
  <si>
    <t>品牌</t>
  </si>
  <si>
    <t>执行标准</t>
  </si>
  <si>
    <t>提报人</t>
  </si>
  <si>
    <t>Z6800071369</t>
  </si>
  <si>
    <t>方管 150*150*5 不锈钢304</t>
  </si>
  <si>
    <t>KG</t>
  </si>
  <si>
    <t>6米/根 36米</t>
  </si>
  <si>
    <t>吴德春</t>
  </si>
  <si>
    <t>Z6800031857</t>
  </si>
  <si>
    <t>钢板 δ=2 不锈钢304</t>
  </si>
  <si>
    <t>4*1.5 6张 36㎡</t>
  </si>
  <si>
    <t>王英强</t>
  </si>
  <si>
    <t>Z6800022738</t>
  </si>
  <si>
    <t>角钢 50*50*5 不锈钢304</t>
  </si>
  <si>
    <t>6米/根 96米</t>
  </si>
  <si>
    <t>Z6800019072</t>
  </si>
  <si>
    <t>钢管 DN80*4 不锈钢304</t>
  </si>
  <si>
    <t>Z6800055559</t>
  </si>
  <si>
    <t>方管 40*20*3 镀锌</t>
  </si>
  <si>
    <t>国标 方管 40*20*3 镀锌 6米每根共30根</t>
  </si>
  <si>
    <t>崔兆风</t>
  </si>
  <si>
    <t>Z6800045436</t>
  </si>
  <si>
    <t>法兰 凸台水线-平板-焊接-PN16-304不锈钢-DN80</t>
  </si>
  <si>
    <t>EA</t>
  </si>
  <si>
    <t>GB/T 9119-2010 板式平焊钢制管法兰</t>
  </si>
  <si>
    <t>Z6800032358</t>
  </si>
  <si>
    <t>法兰 凸台水线-平板-焊接-PN16-304不锈钢-DN100</t>
  </si>
  <si>
    <t>Z6800011370</t>
  </si>
  <si>
    <t>无缝钢管 D25*3</t>
  </si>
  <si>
    <t>20G 200米</t>
  </si>
  <si>
    <t>郭田宇</t>
  </si>
  <si>
    <t>Z6800017399</t>
  </si>
  <si>
    <t>钢管 DN50*3 不锈钢304</t>
  </si>
  <si>
    <t>Z6800040941</t>
  </si>
  <si>
    <t>法兰 凸台水线-平板-焊接-PN16-不锈钢304-DN150</t>
  </si>
  <si>
    <t>Z6800016553</t>
  </si>
  <si>
    <t>钢管 DN100*4 不锈钢304</t>
  </si>
  <si>
    <t>6米/根 12米</t>
  </si>
  <si>
    <t>Z6800026430</t>
  </si>
  <si>
    <t>法兰 凸台水线-平板-焊接-PN16-304不锈钢-DN50</t>
  </si>
  <si>
    <t>Z6800043899</t>
  </si>
  <si>
    <t>法兰 凸台水线-平板-焊接-PN16-不锈钢304-DN125</t>
  </si>
  <si>
    <t>Z6800040174</t>
  </si>
  <si>
    <t>弯头 焊接-DN100-不锈钢304-PN16-90°-壁厚4</t>
  </si>
  <si>
    <t>GB/T12459-2017 钢制对焊管件 1.5D 坡口外径Ⅱ系列</t>
  </si>
  <si>
    <t>Z6800042684</t>
  </si>
  <si>
    <t>弯头 焊接-DN150-不锈钢304-PN16-90°-厚度4</t>
  </si>
  <si>
    <t>Z6800019243</t>
  </si>
  <si>
    <t>钢管 DN25*3 不锈钢304</t>
  </si>
  <si>
    <t>6米/根 30米</t>
  </si>
  <si>
    <t>Z6800037989</t>
  </si>
  <si>
    <t>弯头 焊接-DN80-304不锈钢-PN16-90°-厚度4</t>
  </si>
  <si>
    <t>Z6800030162</t>
  </si>
  <si>
    <t>无缝钢管 D22*3</t>
  </si>
  <si>
    <t>66米</t>
  </si>
  <si>
    <t>栗宗佳</t>
  </si>
  <si>
    <t>Z6800040175</t>
  </si>
  <si>
    <t>弯头 焊接-DN50-不锈钢304-PN16-90°-壁厚4</t>
  </si>
  <si>
    <t>Z6800071370</t>
  </si>
  <si>
    <t>无缝钢管 D108*8</t>
  </si>
  <si>
    <t>材质：12Cr1MoVG 2米</t>
  </si>
  <si>
    <t>吴洋勤</t>
  </si>
  <si>
    <t>Z6800056205</t>
  </si>
  <si>
    <t>弯头 焊接-DN125-304不锈钢-PN16-90°-壁厚4</t>
  </si>
  <si>
    <t>Z6800071425</t>
  </si>
  <si>
    <t>法兰 凸台水线-平板-焊接-PN100-Q235-DN20</t>
  </si>
  <si>
    <t>Z6800044912</t>
  </si>
  <si>
    <t>弯头 焊接-DN25-304不锈钢-PN16-90°-厚度3</t>
  </si>
  <si>
    <t>Z6800071426</t>
  </si>
  <si>
    <t>弯头 焊接-DN15-20#-PN16-90°-壁厚3</t>
  </si>
  <si>
    <t/>
  </si>
  <si>
    <t>Z6800038210</t>
  </si>
  <si>
    <t>无缝钢管 D32*4</t>
  </si>
  <si>
    <t>材质：15CrMoG 3米</t>
  </si>
  <si>
    <t>Z6800021387</t>
  </si>
  <si>
    <t>钢管 DN32*3.25 镀锌</t>
  </si>
  <si>
    <t>40根，6米/根</t>
  </si>
  <si>
    <t>涂桂禹紧急计划</t>
  </si>
  <si>
    <t>Z6800022112</t>
  </si>
  <si>
    <t>钢管 DN40*3.5 镀锌</t>
  </si>
  <si>
    <t>60根，6米/根</t>
  </si>
  <si>
    <t>Z6800019070</t>
  </si>
  <si>
    <t>钢管 DN50*3. 镀锌</t>
  </si>
  <si>
    <t>20根，6米/根</t>
  </si>
  <si>
    <t>Z6800046071</t>
  </si>
  <si>
    <t>方管40*20*2 镀锌</t>
  </si>
  <si>
    <t>420053000019</t>
  </si>
  <si>
    <t>钢格栅 G325/30/50 不锈钢304</t>
  </si>
  <si>
    <t>㎡</t>
  </si>
  <si>
    <t>1.2*0.6m</t>
  </si>
  <si>
    <t>马鹏飞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</si>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</sst>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1" fillId="0" borderId="0" applyBorder="0">
      <protection locked="0"/>
    </xf>
    <xf numFmtId="0" fontId="0" fillId="0" borderId="0" applyBorder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/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4 2 3" xfId="51"/>
    <cellStyle name="常规 4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6</xdr:row>
      <xdr:rowOff>0</xdr:rowOff>
    </xdr:from>
    <xdr:to>
      <xdr:col>12</xdr:col>
      <xdr:colOff>243840</xdr:colOff>
      <xdr:row>7</xdr:row>
      <xdr:rowOff>62865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7227570" y="1066800"/>
          <a:ext cx="243840" cy="2406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zoomScale="160" zoomScaleNormal="160" topLeftCell="A27" workbookViewId="0">
      <selection activeCell="C41" sqref="C41"/>
    </sheetView>
  </sheetViews>
  <sheetFormatPr defaultColWidth="9" defaultRowHeight="14"/>
  <cols>
    <col min="1" max="1" width="3.35398230088496" customWidth="1"/>
    <col min="2" max="2" width="7.60176991150442" customWidth="1"/>
    <col min="3" max="3" width="23.6548672566372" customWidth="1"/>
    <col min="4" max="4" width="7.48672566371681" style="1" customWidth="1"/>
    <col min="5" max="5" width="3.35398230088496" style="1" customWidth="1"/>
    <col min="6" max="6" width="4.94690265486726" style="1" customWidth="1"/>
    <col min="7" max="7" width="4.55752212389381" style="1" customWidth="1"/>
    <col min="8" max="8" width="5.7787610619469" style="1" customWidth="1"/>
    <col min="9" max="9" width="3.12389380530973" style="1" customWidth="1"/>
    <col min="10" max="10" width="6.3716814159292" style="1" customWidth="1"/>
    <col min="11" max="11" width="3.12389380530973" style="1" customWidth="1"/>
    <col min="12" max="12" width="27.3716814159292" customWidth="1"/>
    <col min="13" max="13" width="7.3716814159292" customWidth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</row>
    <row r="6" spans="1:13">
      <c r="A6" s="5">
        <v>1</v>
      </c>
      <c r="B6" s="5" t="s">
        <v>16</v>
      </c>
      <c r="C6" s="5" t="s">
        <v>17</v>
      </c>
      <c r="D6" s="6"/>
      <c r="E6" s="5" t="s">
        <v>18</v>
      </c>
      <c r="F6" s="5">
        <v>800</v>
      </c>
      <c r="G6" s="5">
        <v>0.13</v>
      </c>
      <c r="H6" s="5">
        <f>D6/1.13</f>
        <v>0</v>
      </c>
      <c r="I6" s="5">
        <f>D6-H6</f>
        <v>0</v>
      </c>
      <c r="J6" s="5">
        <f>D6*F6</f>
        <v>0</v>
      </c>
      <c r="K6" s="6"/>
      <c r="L6" s="5" t="s">
        <v>19</v>
      </c>
      <c r="M6" s="5" t="s">
        <v>20</v>
      </c>
    </row>
    <row r="7" spans="1:13">
      <c r="A7" s="5">
        <v>2</v>
      </c>
      <c r="B7" s="5" t="s">
        <v>21</v>
      </c>
      <c r="C7" s="5" t="s">
        <v>22</v>
      </c>
      <c r="D7" s="6"/>
      <c r="E7" s="5" t="s">
        <v>18</v>
      </c>
      <c r="F7" s="5">
        <v>540</v>
      </c>
      <c r="G7" s="5">
        <v>0.13</v>
      </c>
      <c r="H7" s="5">
        <f>D7/1.13</f>
        <v>0</v>
      </c>
      <c r="I7" s="5">
        <f>D7-H7</f>
        <v>0</v>
      </c>
      <c r="J7" s="5">
        <f>D7*F7</f>
        <v>0</v>
      </c>
      <c r="K7" s="6"/>
      <c r="L7" s="5" t="s">
        <v>23</v>
      </c>
      <c r="M7" s="5" t="s">
        <v>24</v>
      </c>
    </row>
    <row r="8" spans="1:13">
      <c r="A8" s="5">
        <v>3</v>
      </c>
      <c r="B8" s="5" t="s">
        <v>25</v>
      </c>
      <c r="C8" s="5" t="s">
        <v>26</v>
      </c>
      <c r="D8" s="6"/>
      <c r="E8" s="5" t="s">
        <v>18</v>
      </c>
      <c r="F8" s="5">
        <v>380</v>
      </c>
      <c r="G8" s="5">
        <v>0.13</v>
      </c>
      <c r="H8" s="5">
        <f t="shared" ref="H8:H17" si="0">D8/1.13</f>
        <v>0</v>
      </c>
      <c r="I8" s="5">
        <f t="shared" ref="I8:I17" si="1">D8-H8</f>
        <v>0</v>
      </c>
      <c r="J8" s="5">
        <f t="shared" ref="J8:J17" si="2">D8*F8</f>
        <v>0</v>
      </c>
      <c r="K8" s="6"/>
      <c r="L8" s="5" t="s">
        <v>27</v>
      </c>
      <c r="M8" s="5" t="s">
        <v>20</v>
      </c>
    </row>
    <row r="9" spans="1:13">
      <c r="A9" s="5">
        <v>4</v>
      </c>
      <c r="B9" s="5" t="s">
        <v>28</v>
      </c>
      <c r="C9" s="5" t="s">
        <v>29</v>
      </c>
      <c r="D9" s="6"/>
      <c r="E9" s="5" t="s">
        <v>18</v>
      </c>
      <c r="F9" s="5">
        <v>300</v>
      </c>
      <c r="G9" s="5">
        <v>0.13</v>
      </c>
      <c r="H9" s="5">
        <f t="shared" si="0"/>
        <v>0</v>
      </c>
      <c r="I9" s="5">
        <f t="shared" si="1"/>
        <v>0</v>
      </c>
      <c r="J9" s="5">
        <f t="shared" si="2"/>
        <v>0</v>
      </c>
      <c r="K9" s="6"/>
      <c r="L9" s="5" t="s">
        <v>19</v>
      </c>
      <c r="M9" s="5" t="s">
        <v>24</v>
      </c>
    </row>
    <row r="10" spans="1:13">
      <c r="A10" s="5">
        <v>5</v>
      </c>
      <c r="B10" s="5" t="s">
        <v>30</v>
      </c>
      <c r="C10" s="5" t="s">
        <v>31</v>
      </c>
      <c r="D10" s="6"/>
      <c r="E10" s="5" t="s">
        <v>18</v>
      </c>
      <c r="F10" s="5">
        <v>450</v>
      </c>
      <c r="G10" s="5">
        <v>0.13</v>
      </c>
      <c r="H10" s="5">
        <f t="shared" si="0"/>
        <v>0</v>
      </c>
      <c r="I10" s="5">
        <f t="shared" si="1"/>
        <v>0</v>
      </c>
      <c r="J10" s="5">
        <f t="shared" si="2"/>
        <v>0</v>
      </c>
      <c r="K10" s="6"/>
      <c r="L10" s="5" t="s">
        <v>32</v>
      </c>
      <c r="M10" s="5" t="s">
        <v>33</v>
      </c>
    </row>
    <row r="11" spans="1:13">
      <c r="A11" s="5">
        <v>6</v>
      </c>
      <c r="B11" s="5" t="s">
        <v>34</v>
      </c>
      <c r="C11" s="5" t="s">
        <v>35</v>
      </c>
      <c r="D11" s="6"/>
      <c r="E11" s="5" t="s">
        <v>36</v>
      </c>
      <c r="F11" s="5">
        <v>40</v>
      </c>
      <c r="G11" s="5">
        <v>0.13</v>
      </c>
      <c r="H11" s="5">
        <f t="shared" si="0"/>
        <v>0</v>
      </c>
      <c r="I11" s="5">
        <f t="shared" si="1"/>
        <v>0</v>
      </c>
      <c r="J11" s="5">
        <f t="shared" si="2"/>
        <v>0</v>
      </c>
      <c r="K11" s="6"/>
      <c r="L11" s="5" t="s">
        <v>37</v>
      </c>
      <c r="M11" s="5" t="s">
        <v>24</v>
      </c>
    </row>
    <row r="12" spans="1:13">
      <c r="A12" s="5">
        <v>7</v>
      </c>
      <c r="B12" s="5" t="s">
        <v>38</v>
      </c>
      <c r="C12" s="5" t="s">
        <v>39</v>
      </c>
      <c r="D12" s="6"/>
      <c r="E12" s="5" t="s">
        <v>36</v>
      </c>
      <c r="F12" s="5">
        <v>30</v>
      </c>
      <c r="G12" s="5">
        <v>0.13</v>
      </c>
      <c r="H12" s="5">
        <f t="shared" si="0"/>
        <v>0</v>
      </c>
      <c r="I12" s="5">
        <f t="shared" si="1"/>
        <v>0</v>
      </c>
      <c r="J12" s="5">
        <f t="shared" si="2"/>
        <v>0</v>
      </c>
      <c r="K12" s="6"/>
      <c r="L12" s="5" t="s">
        <v>37</v>
      </c>
      <c r="M12" s="5" t="s">
        <v>24</v>
      </c>
    </row>
    <row r="13" spans="1:13">
      <c r="A13" s="5">
        <v>8</v>
      </c>
      <c r="B13" s="5" t="s">
        <v>40</v>
      </c>
      <c r="C13" s="5" t="s">
        <v>41</v>
      </c>
      <c r="D13" s="6"/>
      <c r="E13" s="5" t="s">
        <v>18</v>
      </c>
      <c r="F13" s="5">
        <v>326</v>
      </c>
      <c r="G13" s="5">
        <v>0.13</v>
      </c>
      <c r="H13" s="5">
        <f t="shared" si="0"/>
        <v>0</v>
      </c>
      <c r="I13" s="5">
        <f t="shared" si="1"/>
        <v>0</v>
      </c>
      <c r="J13" s="5">
        <f t="shared" si="2"/>
        <v>0</v>
      </c>
      <c r="K13" s="6"/>
      <c r="L13" s="5" t="s">
        <v>42</v>
      </c>
      <c r="M13" s="5" t="s">
        <v>43</v>
      </c>
    </row>
    <row r="14" spans="1:13">
      <c r="A14" s="5">
        <v>9</v>
      </c>
      <c r="B14" s="5" t="s">
        <v>44</v>
      </c>
      <c r="C14" s="5" t="s">
        <v>45</v>
      </c>
      <c r="D14" s="6"/>
      <c r="E14" s="5" t="s">
        <v>18</v>
      </c>
      <c r="F14" s="5">
        <v>150</v>
      </c>
      <c r="G14" s="5">
        <v>0.13</v>
      </c>
      <c r="H14" s="5">
        <f t="shared" si="0"/>
        <v>0</v>
      </c>
      <c r="I14" s="5">
        <f t="shared" si="1"/>
        <v>0</v>
      </c>
      <c r="J14" s="5">
        <f t="shared" si="2"/>
        <v>0</v>
      </c>
      <c r="K14" s="6"/>
      <c r="L14" s="5" t="s">
        <v>19</v>
      </c>
      <c r="M14" s="5" t="s">
        <v>24</v>
      </c>
    </row>
    <row r="15" spans="1:13">
      <c r="A15" s="5">
        <v>10</v>
      </c>
      <c r="B15" s="5" t="s">
        <v>46</v>
      </c>
      <c r="C15" s="5" t="s">
        <v>47</v>
      </c>
      <c r="D15" s="6"/>
      <c r="E15" s="5" t="s">
        <v>36</v>
      </c>
      <c r="F15" s="5">
        <v>12</v>
      </c>
      <c r="G15" s="5">
        <v>0.13</v>
      </c>
      <c r="H15" s="5">
        <f t="shared" si="0"/>
        <v>0</v>
      </c>
      <c r="I15" s="5">
        <f t="shared" si="1"/>
        <v>0</v>
      </c>
      <c r="J15" s="5">
        <f t="shared" si="2"/>
        <v>0</v>
      </c>
      <c r="K15" s="6"/>
      <c r="L15" s="5" t="s">
        <v>37</v>
      </c>
      <c r="M15" s="5" t="s">
        <v>24</v>
      </c>
    </row>
    <row r="16" spans="1:13">
      <c r="A16" s="5">
        <v>11</v>
      </c>
      <c r="B16" s="5" t="s">
        <v>48</v>
      </c>
      <c r="C16" s="5" t="s">
        <v>49</v>
      </c>
      <c r="D16" s="6"/>
      <c r="E16" s="5" t="s">
        <v>18</v>
      </c>
      <c r="F16" s="5">
        <v>120</v>
      </c>
      <c r="G16" s="5">
        <v>0.13</v>
      </c>
      <c r="H16" s="5">
        <f t="shared" si="0"/>
        <v>0</v>
      </c>
      <c r="I16" s="5">
        <f t="shared" si="1"/>
        <v>0</v>
      </c>
      <c r="J16" s="5">
        <f t="shared" si="2"/>
        <v>0</v>
      </c>
      <c r="K16" s="6"/>
      <c r="L16" s="5" t="s">
        <v>50</v>
      </c>
      <c r="M16" s="5" t="s">
        <v>24</v>
      </c>
    </row>
    <row r="17" spans="1:13">
      <c r="A17" s="5">
        <v>12</v>
      </c>
      <c r="B17" s="5" t="s">
        <v>51</v>
      </c>
      <c r="C17" s="5" t="s">
        <v>52</v>
      </c>
      <c r="D17" s="6"/>
      <c r="E17" s="5" t="s">
        <v>36</v>
      </c>
      <c r="F17" s="5">
        <v>30</v>
      </c>
      <c r="G17" s="5">
        <v>0.13</v>
      </c>
      <c r="H17" s="5">
        <f t="shared" si="0"/>
        <v>0</v>
      </c>
      <c r="I17" s="5">
        <f t="shared" si="1"/>
        <v>0</v>
      </c>
      <c r="J17" s="5">
        <f t="shared" si="2"/>
        <v>0</v>
      </c>
      <c r="K17" s="6"/>
      <c r="L17" s="5" t="s">
        <v>37</v>
      </c>
      <c r="M17" s="5" t="s">
        <v>24</v>
      </c>
    </row>
    <row r="18" spans="1:13">
      <c r="A18" s="5">
        <v>13</v>
      </c>
      <c r="B18" s="5" t="s">
        <v>53</v>
      </c>
      <c r="C18" s="5" t="s">
        <v>54</v>
      </c>
      <c r="D18" s="6"/>
      <c r="E18" s="5" t="s">
        <v>36</v>
      </c>
      <c r="F18" s="5">
        <v>10</v>
      </c>
      <c r="G18" s="5">
        <v>0.13</v>
      </c>
      <c r="H18" s="5">
        <f t="shared" ref="H18:H34" si="3">D18/1.13</f>
        <v>0</v>
      </c>
      <c r="I18" s="5">
        <f t="shared" ref="I18:I34" si="4">D18-H18</f>
        <v>0</v>
      </c>
      <c r="J18" s="5">
        <f t="shared" ref="J18:J34" si="5">D18*F18</f>
        <v>0</v>
      </c>
      <c r="K18" s="6"/>
      <c r="L18" s="5" t="s">
        <v>37</v>
      </c>
      <c r="M18" s="5" t="s">
        <v>24</v>
      </c>
    </row>
    <row r="19" spans="1:13">
      <c r="A19" s="5">
        <v>14</v>
      </c>
      <c r="B19" s="5" t="s">
        <v>55</v>
      </c>
      <c r="C19" s="5" t="s">
        <v>56</v>
      </c>
      <c r="D19" s="6"/>
      <c r="E19" s="5" t="s">
        <v>36</v>
      </c>
      <c r="F19" s="5">
        <v>25</v>
      </c>
      <c r="G19" s="5">
        <v>0.13</v>
      </c>
      <c r="H19" s="5">
        <f t="shared" si="3"/>
        <v>0</v>
      </c>
      <c r="I19" s="5">
        <f t="shared" si="4"/>
        <v>0</v>
      </c>
      <c r="J19" s="5">
        <f t="shared" si="5"/>
        <v>0</v>
      </c>
      <c r="K19" s="6"/>
      <c r="L19" s="5" t="s">
        <v>57</v>
      </c>
      <c r="M19" s="5" t="s">
        <v>24</v>
      </c>
    </row>
    <row r="20" spans="1:13">
      <c r="A20" s="5">
        <v>15</v>
      </c>
      <c r="B20" s="5" t="s">
        <v>58</v>
      </c>
      <c r="C20" s="5" t="s">
        <v>59</v>
      </c>
      <c r="D20" s="6"/>
      <c r="E20" s="5" t="s">
        <v>36</v>
      </c>
      <c r="F20" s="5">
        <v>10</v>
      </c>
      <c r="G20" s="5">
        <v>0.13</v>
      </c>
      <c r="H20" s="5">
        <f t="shared" si="3"/>
        <v>0</v>
      </c>
      <c r="I20" s="5">
        <f t="shared" si="4"/>
        <v>0</v>
      </c>
      <c r="J20" s="5">
        <f t="shared" si="5"/>
        <v>0</v>
      </c>
      <c r="K20" s="6"/>
      <c r="L20" s="5" t="s">
        <v>57</v>
      </c>
      <c r="M20" s="5" t="s">
        <v>24</v>
      </c>
    </row>
    <row r="21" spans="1:13">
      <c r="A21" s="5">
        <v>16</v>
      </c>
      <c r="B21" s="5" t="s">
        <v>60</v>
      </c>
      <c r="C21" s="5" t="s">
        <v>61</v>
      </c>
      <c r="D21" s="6"/>
      <c r="E21" s="5" t="s">
        <v>18</v>
      </c>
      <c r="F21" s="5">
        <v>65</v>
      </c>
      <c r="G21" s="5">
        <v>0.13</v>
      </c>
      <c r="H21" s="5">
        <f t="shared" si="3"/>
        <v>0</v>
      </c>
      <c r="I21" s="5">
        <f t="shared" si="4"/>
        <v>0</v>
      </c>
      <c r="J21" s="5">
        <f t="shared" si="5"/>
        <v>0</v>
      </c>
      <c r="K21" s="6"/>
      <c r="L21" s="5" t="s">
        <v>62</v>
      </c>
      <c r="M21" s="5" t="s">
        <v>24</v>
      </c>
    </row>
    <row r="22" spans="1:13">
      <c r="A22" s="5">
        <v>17</v>
      </c>
      <c r="B22" s="5" t="s">
        <v>63</v>
      </c>
      <c r="C22" s="5" t="s">
        <v>64</v>
      </c>
      <c r="D22" s="6"/>
      <c r="E22" s="5" t="s">
        <v>36</v>
      </c>
      <c r="F22" s="5">
        <v>30</v>
      </c>
      <c r="G22" s="5">
        <v>0.13</v>
      </c>
      <c r="H22" s="5">
        <f t="shared" si="3"/>
        <v>0</v>
      </c>
      <c r="I22" s="5">
        <f t="shared" si="4"/>
        <v>0</v>
      </c>
      <c r="J22" s="5">
        <f t="shared" si="5"/>
        <v>0</v>
      </c>
      <c r="K22" s="6"/>
      <c r="L22" s="5" t="s">
        <v>57</v>
      </c>
      <c r="M22" s="5" t="s">
        <v>24</v>
      </c>
    </row>
    <row r="23" spans="1:13">
      <c r="A23" s="5">
        <v>18</v>
      </c>
      <c r="B23" s="5" t="s">
        <v>65</v>
      </c>
      <c r="C23" s="5" t="s">
        <v>66</v>
      </c>
      <c r="D23" s="6"/>
      <c r="E23" s="5" t="s">
        <v>18</v>
      </c>
      <c r="F23" s="5">
        <v>100</v>
      </c>
      <c r="G23" s="5">
        <v>0.13</v>
      </c>
      <c r="H23" s="5">
        <f t="shared" si="3"/>
        <v>0</v>
      </c>
      <c r="I23" s="5">
        <f t="shared" si="4"/>
        <v>0</v>
      </c>
      <c r="J23" s="5">
        <f t="shared" si="5"/>
        <v>0</v>
      </c>
      <c r="K23" s="6"/>
      <c r="L23" s="5" t="s">
        <v>67</v>
      </c>
      <c r="M23" s="5" t="s">
        <v>68</v>
      </c>
    </row>
    <row r="24" spans="1:13">
      <c r="A24" s="5">
        <v>19</v>
      </c>
      <c r="B24" s="5" t="s">
        <v>69</v>
      </c>
      <c r="C24" s="5" t="s">
        <v>70</v>
      </c>
      <c r="D24" s="6"/>
      <c r="E24" s="5" t="s">
        <v>36</v>
      </c>
      <c r="F24" s="5">
        <v>20</v>
      </c>
      <c r="G24" s="5">
        <v>0.13</v>
      </c>
      <c r="H24" s="5">
        <f t="shared" si="3"/>
        <v>0</v>
      </c>
      <c r="I24" s="5">
        <f t="shared" si="4"/>
        <v>0</v>
      </c>
      <c r="J24" s="5">
        <f t="shared" si="5"/>
        <v>0</v>
      </c>
      <c r="K24" s="6"/>
      <c r="L24" s="5" t="s">
        <v>57</v>
      </c>
      <c r="M24" s="5" t="s">
        <v>24</v>
      </c>
    </row>
    <row r="25" spans="1:13">
      <c r="A25" s="5">
        <v>20</v>
      </c>
      <c r="B25" s="5" t="s">
        <v>71</v>
      </c>
      <c r="C25" s="5" t="s">
        <v>72</v>
      </c>
      <c r="D25" s="6"/>
      <c r="E25" s="5" t="s">
        <v>18</v>
      </c>
      <c r="F25" s="5">
        <v>50</v>
      </c>
      <c r="G25" s="5">
        <v>0.13</v>
      </c>
      <c r="H25" s="5">
        <f t="shared" si="3"/>
        <v>0</v>
      </c>
      <c r="I25" s="5">
        <f t="shared" si="4"/>
        <v>0</v>
      </c>
      <c r="J25" s="5">
        <f t="shared" si="5"/>
        <v>0</v>
      </c>
      <c r="K25" s="6"/>
      <c r="L25" s="5" t="s">
        <v>73</v>
      </c>
      <c r="M25" s="5" t="s">
        <v>74</v>
      </c>
    </row>
    <row r="26" spans="1:13">
      <c r="A26" s="5">
        <v>21</v>
      </c>
      <c r="B26" s="5" t="s">
        <v>75</v>
      </c>
      <c r="C26" s="5" t="s">
        <v>76</v>
      </c>
      <c r="D26" s="6"/>
      <c r="E26" s="5" t="s">
        <v>36</v>
      </c>
      <c r="F26" s="5">
        <v>4</v>
      </c>
      <c r="G26" s="5">
        <v>0.13</v>
      </c>
      <c r="H26" s="5">
        <f t="shared" si="3"/>
        <v>0</v>
      </c>
      <c r="I26" s="5">
        <f t="shared" si="4"/>
        <v>0</v>
      </c>
      <c r="J26" s="5">
        <f t="shared" si="5"/>
        <v>0</v>
      </c>
      <c r="K26" s="6"/>
      <c r="L26" s="5" t="s">
        <v>57</v>
      </c>
      <c r="M26" s="5" t="s">
        <v>24</v>
      </c>
    </row>
    <row r="27" spans="1:13">
      <c r="A27" s="5">
        <v>22</v>
      </c>
      <c r="B27" s="5" t="s">
        <v>77</v>
      </c>
      <c r="C27" s="5" t="s">
        <v>78</v>
      </c>
      <c r="D27" s="6"/>
      <c r="E27" s="5" t="s">
        <v>36</v>
      </c>
      <c r="F27" s="5">
        <v>10</v>
      </c>
      <c r="G27" s="5">
        <v>0.13</v>
      </c>
      <c r="H27" s="5">
        <f t="shared" si="3"/>
        <v>0</v>
      </c>
      <c r="I27" s="5">
        <f t="shared" si="4"/>
        <v>0</v>
      </c>
      <c r="J27" s="5">
        <f t="shared" si="5"/>
        <v>0</v>
      </c>
      <c r="K27" s="6"/>
      <c r="L27" s="5" t="s">
        <v>37</v>
      </c>
      <c r="M27" s="5" t="s">
        <v>43</v>
      </c>
    </row>
    <row r="28" spans="1:13">
      <c r="A28" s="5">
        <v>23</v>
      </c>
      <c r="B28" s="5" t="s">
        <v>79</v>
      </c>
      <c r="C28" s="5" t="s">
        <v>80</v>
      </c>
      <c r="D28" s="6"/>
      <c r="E28" s="5" t="s">
        <v>36</v>
      </c>
      <c r="F28" s="5">
        <v>30</v>
      </c>
      <c r="G28" s="5">
        <v>0.13</v>
      </c>
      <c r="H28" s="5">
        <f t="shared" si="3"/>
        <v>0</v>
      </c>
      <c r="I28" s="5">
        <f t="shared" si="4"/>
        <v>0</v>
      </c>
      <c r="J28" s="5">
        <f t="shared" si="5"/>
        <v>0</v>
      </c>
      <c r="K28" s="6"/>
      <c r="L28" s="5" t="s">
        <v>57</v>
      </c>
      <c r="M28" s="5" t="s">
        <v>24</v>
      </c>
    </row>
    <row r="29" spans="1:13">
      <c r="A29" s="5">
        <v>24</v>
      </c>
      <c r="B29" s="5" t="s">
        <v>81</v>
      </c>
      <c r="C29" s="5" t="s">
        <v>82</v>
      </c>
      <c r="D29" s="6"/>
      <c r="E29" s="5" t="s">
        <v>36</v>
      </c>
      <c r="F29" s="5">
        <v>24</v>
      </c>
      <c r="G29" s="5">
        <v>0.13</v>
      </c>
      <c r="H29" s="5">
        <f t="shared" si="3"/>
        <v>0</v>
      </c>
      <c r="I29" s="5">
        <f t="shared" si="4"/>
        <v>0</v>
      </c>
      <c r="J29" s="5">
        <f t="shared" si="5"/>
        <v>0</v>
      </c>
      <c r="K29" s="6"/>
      <c r="L29" s="5" t="s">
        <v>83</v>
      </c>
      <c r="M29" s="5" t="s">
        <v>68</v>
      </c>
    </row>
    <row r="30" spans="1:13">
      <c r="A30" s="5">
        <v>25</v>
      </c>
      <c r="B30" s="5" t="s">
        <v>84</v>
      </c>
      <c r="C30" s="5" t="s">
        <v>85</v>
      </c>
      <c r="D30" s="6"/>
      <c r="E30" s="5" t="s">
        <v>18</v>
      </c>
      <c r="F30" s="5">
        <v>9</v>
      </c>
      <c r="G30" s="5">
        <v>0.13</v>
      </c>
      <c r="H30" s="5">
        <f t="shared" si="3"/>
        <v>0</v>
      </c>
      <c r="I30" s="5">
        <f t="shared" si="4"/>
        <v>0</v>
      </c>
      <c r="J30" s="5">
        <f t="shared" si="5"/>
        <v>0</v>
      </c>
      <c r="K30" s="6"/>
      <c r="L30" s="5" t="s">
        <v>86</v>
      </c>
      <c r="M30" s="5" t="s">
        <v>74</v>
      </c>
    </row>
    <row r="31" spans="1:13">
      <c r="A31" s="5">
        <v>26</v>
      </c>
      <c r="B31" s="5" t="s">
        <v>87</v>
      </c>
      <c r="C31" s="5" t="s">
        <v>88</v>
      </c>
      <c r="D31" s="6"/>
      <c r="E31" s="5" t="s">
        <v>18</v>
      </c>
      <c r="F31" s="5">
        <v>600</v>
      </c>
      <c r="G31" s="5">
        <v>0.13</v>
      </c>
      <c r="H31" s="5">
        <f t="shared" si="3"/>
        <v>0</v>
      </c>
      <c r="I31" s="5">
        <f t="shared" si="4"/>
        <v>0</v>
      </c>
      <c r="J31" s="5">
        <f t="shared" si="5"/>
        <v>0</v>
      </c>
      <c r="K31" s="6"/>
      <c r="L31" s="5" t="s">
        <v>89</v>
      </c>
      <c r="M31" s="5" t="s">
        <v>90</v>
      </c>
    </row>
    <row r="32" spans="1:13">
      <c r="A32" s="5">
        <v>27</v>
      </c>
      <c r="B32" s="5" t="s">
        <v>91</v>
      </c>
      <c r="C32" s="5" t="s">
        <v>92</v>
      </c>
      <c r="D32" s="6"/>
      <c r="E32" s="5" t="s">
        <v>18</v>
      </c>
      <c r="F32" s="5">
        <v>700</v>
      </c>
      <c r="G32" s="5">
        <v>0.13</v>
      </c>
      <c r="H32" s="5">
        <f t="shared" si="3"/>
        <v>0</v>
      </c>
      <c r="I32" s="5">
        <f t="shared" si="4"/>
        <v>0</v>
      </c>
      <c r="J32" s="5">
        <f t="shared" si="5"/>
        <v>0</v>
      </c>
      <c r="K32" s="6"/>
      <c r="L32" s="5" t="s">
        <v>93</v>
      </c>
      <c r="M32" s="5" t="s">
        <v>90</v>
      </c>
    </row>
    <row r="33" spans="1:13">
      <c r="A33" s="5">
        <v>28</v>
      </c>
      <c r="B33" s="5" t="s">
        <v>94</v>
      </c>
      <c r="C33" s="5" t="s">
        <v>95</v>
      </c>
      <c r="D33" s="6"/>
      <c r="E33" s="5" t="s">
        <v>18</v>
      </c>
      <c r="F33" s="5">
        <v>600</v>
      </c>
      <c r="G33" s="5">
        <v>0.13</v>
      </c>
      <c r="H33" s="5">
        <f t="shared" si="3"/>
        <v>0</v>
      </c>
      <c r="I33" s="5">
        <f t="shared" si="4"/>
        <v>0</v>
      </c>
      <c r="J33" s="5">
        <f t="shared" si="5"/>
        <v>0</v>
      </c>
      <c r="K33" s="6"/>
      <c r="L33" s="5" t="s">
        <v>96</v>
      </c>
      <c r="M33" s="5" t="s">
        <v>90</v>
      </c>
    </row>
    <row r="34" spans="1:13">
      <c r="A34" s="5">
        <v>29</v>
      </c>
      <c r="B34" s="5" t="s">
        <v>97</v>
      </c>
      <c r="C34" s="5" t="s">
        <v>98</v>
      </c>
      <c r="D34" s="6"/>
      <c r="E34" s="5" t="s">
        <v>18</v>
      </c>
      <c r="F34" s="5">
        <v>600</v>
      </c>
      <c r="G34" s="5">
        <v>0.13</v>
      </c>
      <c r="H34" s="5">
        <f t="shared" si="3"/>
        <v>0</v>
      </c>
      <c r="I34" s="5">
        <f t="shared" si="4"/>
        <v>0</v>
      </c>
      <c r="J34" s="5">
        <f t="shared" si="5"/>
        <v>0</v>
      </c>
      <c r="K34" s="6"/>
      <c r="L34" s="5" t="s">
        <v>89</v>
      </c>
      <c r="M34" s="5" t="s">
        <v>90</v>
      </c>
    </row>
    <row r="35" spans="1:13">
      <c r="A35" s="5">
        <v>30</v>
      </c>
      <c r="B35" s="5" t="s">
        <v>99</v>
      </c>
      <c r="C35" s="5" t="s">
        <v>100</v>
      </c>
      <c r="D35" s="6"/>
      <c r="E35" s="5" t="s">
        <v>101</v>
      </c>
      <c r="F35" s="5">
        <v>130</v>
      </c>
      <c r="G35" s="5">
        <v>0.13</v>
      </c>
      <c r="H35" s="5">
        <f>D35/1.13</f>
        <v>0</v>
      </c>
      <c r="I35" s="5">
        <f>D35-H35</f>
        <v>0</v>
      </c>
      <c r="J35" s="5">
        <f>D35*F35</f>
        <v>0</v>
      </c>
      <c r="K35" s="6"/>
      <c r="L35" s="5" t="s">
        <v>102</v>
      </c>
      <c r="M35" s="5" t="s">
        <v>103</v>
      </c>
    </row>
    <row r="36" spans="1:13">
      <c r="A36" s="5" t="s">
        <v>104</v>
      </c>
      <c r="B36" s="7"/>
      <c r="C36" s="7"/>
      <c r="D36" s="6"/>
      <c r="E36" s="6"/>
      <c r="F36" s="6"/>
      <c r="G36" s="8"/>
      <c r="H36" s="9"/>
      <c r="I36" s="9"/>
      <c r="J36" s="9">
        <f>SUM(J6:J35)</f>
        <v>0</v>
      </c>
      <c r="K36" s="6"/>
      <c r="L36" s="7"/>
      <c r="M36" s="7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2023-09-21T02:30:39Z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2052-12.1.0.15374</vt:lpwstr>
  </property>
</Properties>
</file>