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 tabRatio="861"/>
  </bookViews>
  <sheets>
    <sheet name="报价明细" sheetId="1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<sst xmlns="http://schemas.openxmlformats.org/spreadsheetml/2006/main" count="129" uniqueCount="89">
  <si>
    <t>第110届全国糖酒商品交易会--临时人员服务报价单</t>
  </si>
  <si>
    <t>双方信息</t>
  </si>
  <si>
    <t>展会信息</t>
  </si>
  <si>
    <t>甲方联系人：</t>
  </si>
  <si>
    <t>展会时间：</t>
  </si>
  <si>
    <t>甲方座机：</t>
  </si>
  <si>
    <t>服务时间：</t>
  </si>
  <si>
    <t>甲方邮箱：</t>
  </si>
  <si>
    <t>服务人员数量：</t>
  </si>
  <si>
    <t>以实际发生为准</t>
  </si>
  <si>
    <t>乙方联系人：</t>
  </si>
  <si>
    <t>服务人员人次：</t>
  </si>
  <si>
    <t>乙方座机：</t>
  </si>
  <si>
    <t xml:space="preserve">展会地点： </t>
  </si>
  <si>
    <t>西博城、世纪城及项目应用方要求的其他地点</t>
  </si>
  <si>
    <t>乙方邮箱：</t>
  </si>
  <si>
    <t>具体配置清单</t>
  </si>
  <si>
    <t>人员劳务费</t>
  </si>
  <si>
    <t>序号</t>
  </si>
  <si>
    <t>甲方要求乙方提供服务的内容</t>
  </si>
  <si>
    <t>乙方服务人员           到岗时间</t>
  </si>
  <si>
    <t>预计离岗时间</t>
  </si>
  <si>
    <t>人数</t>
  </si>
  <si>
    <t>单价       
（元/含税）</t>
  </si>
  <si>
    <t>人次</t>
  </si>
  <si>
    <t>总价
（元/含税）</t>
  </si>
  <si>
    <t>备注</t>
  </si>
  <si>
    <t>普通临时人员</t>
  </si>
  <si>
    <t>若无法提供工作午餐，报价中须含工作午餐补贴。</t>
  </si>
  <si>
    <t>专业临时人员-运营</t>
  </si>
  <si>
    <t>人员劳务费用小计：</t>
  </si>
  <si>
    <t>培训费</t>
  </si>
  <si>
    <t>培训费小计：</t>
  </si>
  <si>
    <t>工作午餐</t>
  </si>
  <si>
    <t>数量</t>
  </si>
  <si>
    <t>普通志愿者</t>
  </si>
  <si>
    <t>根据服务人员出勤天数，据实结算。</t>
  </si>
  <si>
    <t>工作午餐费小计：</t>
  </si>
  <si>
    <t>加班餐费</t>
  </si>
  <si>
    <t>乙方服务人员当日加班超过19:00，额外支付加班餐补费用。</t>
  </si>
  <si>
    <t>根据实际发生结算。</t>
  </si>
  <si>
    <t>加班餐费小计：</t>
  </si>
  <si>
    <t>保险费</t>
  </si>
  <si>
    <t>参保
人数</t>
  </si>
  <si>
    <t>需包含意外伤害险、雇主责任险</t>
  </si>
  <si>
    <t>保险费小计：</t>
  </si>
  <si>
    <t>加班费</t>
  </si>
  <si>
    <t>累计
时长</t>
  </si>
  <si>
    <t>加班时段为当日18:00--次日09:00</t>
  </si>
  <si>
    <t>1.加班费计算方式：普通临时人员劳务费/8（元/小时）。
2.根据实际发生结算。</t>
  </si>
  <si>
    <t>加班费小计：</t>
  </si>
  <si>
    <t>交通费</t>
  </si>
  <si>
    <t>车次/
人次</t>
  </si>
  <si>
    <t>7座商务车</t>
  </si>
  <si>
    <t>1.为防止恶意竞价，以表内车次数作为招投标阶段费用核算依据；
2.根据实际发生结算；
3.大巴及交通补贴，两种方式择一进行报价；
4.若临时人员费用中包含通勤交通费，则不产生该项费用，招投标阶段此处单价均为0;
5.根据每天用人数量，调整大巴车座位数，以最优方式安排用车.</t>
  </si>
  <si>
    <t>30座大巴车</t>
  </si>
  <si>
    <t>35座大巴车</t>
  </si>
  <si>
    <t>40座大巴车</t>
  </si>
  <si>
    <t>45座大巴车</t>
  </si>
  <si>
    <t>50座大巴车</t>
  </si>
  <si>
    <t>大巴车租赁费小计：</t>
  </si>
  <si>
    <t>交通补贴</t>
  </si>
  <si>
    <r>
      <t>大巴及交通补贴，</t>
    </r>
    <r>
      <rPr>
        <sz val="10"/>
        <color rgb="FFFF0000"/>
        <rFont val="微软雅黑"/>
        <charset val="134"/>
      </rPr>
      <t>两种方式择一进行报价</t>
    </r>
    <r>
      <rPr>
        <sz val="10"/>
        <rFont val="微软雅黑"/>
        <charset val="134"/>
      </rPr>
      <t>。</t>
    </r>
  </si>
  <si>
    <t>交通补贴小计：</t>
  </si>
  <si>
    <t>其他交通费</t>
  </si>
  <si>
    <r>
      <t>因甲方工作需要产生的其他交通费，据实结算。</t>
    </r>
    <r>
      <rPr>
        <sz val="10"/>
        <color rgb="FFFF0000"/>
        <rFont val="微软雅黑"/>
        <charset val="134"/>
      </rPr>
      <t>此项不报价。</t>
    </r>
  </si>
  <si>
    <t>交通费小计：</t>
  </si>
  <si>
    <t>住宿费</t>
  </si>
  <si>
    <t>间夜数</t>
  </si>
  <si>
    <t>乙方服务人员产生的住宿费用</t>
  </si>
  <si>
    <t>1.2人一间，不超过2间，每间单价上限为600元。
2.据实结算。</t>
  </si>
  <si>
    <t>住宿费小计：</t>
  </si>
  <si>
    <t>乙方项目管理费</t>
  </si>
  <si>
    <t>管理费</t>
  </si>
  <si>
    <t>乙方因项目管理涉及的交通、食宿服务费用</t>
  </si>
  <si>
    <t>管理费用小计：</t>
  </si>
  <si>
    <t>其他费用</t>
  </si>
  <si>
    <t>其他</t>
  </si>
  <si>
    <t>需另附情况说明。</t>
  </si>
  <si>
    <t>其他费用小计：</t>
  </si>
  <si>
    <t>第110届全国糖酒会临时用人服务项目含税总计：</t>
  </si>
  <si>
    <t xml:space="preserve">               </t>
  </si>
  <si>
    <t>第110届全国糖酒会临时用人服务项目不含税总计：</t>
  </si>
  <si>
    <r>
      <t>税率为</t>
    </r>
    <r>
      <rPr>
        <b/>
        <u/>
        <sz val="11"/>
        <rFont val="微软雅黑"/>
        <charset val="134"/>
      </rPr>
      <t xml:space="preserve">         </t>
    </r>
    <r>
      <rPr>
        <b/>
        <sz val="11"/>
        <rFont val="微软雅黑"/>
        <charset val="134"/>
      </rPr>
      <t xml:space="preserve">%    </t>
    </r>
  </si>
  <si>
    <t>------------------ end of list ------------------</t>
  </si>
  <si>
    <t>1、所有单价为含税价格。</t>
  </si>
  <si>
    <t>2、用人数量可以按照甲方的需求增减，由双方确认最终人数后按照本表标准结算。</t>
  </si>
  <si>
    <t>3、工作时间为每日9:00--18:00，如需乙方服务人员加班的，具体报价见上述明细。</t>
  </si>
  <si>
    <t>4、如有其他费用，请另行说明。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</si>
</sst>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0.00_);[Red]\(0.00\)"/>
    <numFmt numFmtId="178" formatCode="0_);[Red]\(0\)"/>
    <numFmt numFmtId="179" formatCode="\¥#,##0.00;\¥\-#,##0.00"/>
    <numFmt numFmtId="180" formatCode="0.00_ "/>
  </numFmts>
  <fonts count="32">
    <font>
      <sz val="10"/>
      <name val="Arial"/>
      <charset val="134"/>
    </font>
    <font>
      <sz val="10"/>
      <name val="微软雅黑"/>
      <charset val="134"/>
    </font>
    <font>
      <b/>
      <sz val="10"/>
      <name val="Arial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0"/>
      <color rgb="FF000000"/>
      <name val="微软雅黑"/>
      <charset val="134"/>
    </font>
    <font>
      <i/>
      <sz val="10"/>
      <name val="微软雅黑"/>
      <charset val="134"/>
    </font>
    <font>
      <sz val="11"/>
      <color theme="1"/>
      <name val="DengXian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DengXian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rgb="FF7F7F7F"/>
      <name val="DengXian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Times New Roman"/>
      <charset val="134"/>
    </font>
    <font>
      <sz val="10"/>
      <color rgb="FFFF0000"/>
      <name val="微软雅黑"/>
      <charset val="134"/>
    </font>
    <font>
      <b/>
      <u/>
      <sz val="1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0" fillId="8" borderId="5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4" applyNumberFormat="0" applyFill="0" applyAlignment="0" applyProtection="0">
      <alignment vertical="center"/>
    </xf>
    <xf numFmtId="0" fontId="16" fillId="0" borderId="55" applyNumberFormat="0" applyFill="0" applyAlignment="0" applyProtection="0">
      <alignment vertical="center"/>
    </xf>
    <xf numFmtId="0" fontId="17" fillId="0" borderId="5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57" applyNumberFormat="0" applyAlignment="0" applyProtection="0">
      <alignment vertical="center"/>
    </xf>
    <xf numFmtId="0" fontId="19" fillId="10" borderId="58" applyNumberFormat="0" applyAlignment="0" applyProtection="0">
      <alignment vertical="center"/>
    </xf>
    <xf numFmtId="0" fontId="20" fillId="10" borderId="57" applyNumberFormat="0" applyAlignment="0" applyProtection="0">
      <alignment vertical="center"/>
    </xf>
    <xf numFmtId="0" fontId="21" fillId="11" borderId="59" applyNumberFormat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3" fillId="0" borderId="6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9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3" fillId="2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0" fontId="1" fillId="2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177" fontId="3" fillId="5" borderId="22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58" fontId="7" fillId="0" borderId="22" xfId="0" applyNumberFormat="1" applyFont="1" applyFill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 wrapText="1"/>
    </xf>
    <xf numFmtId="177" fontId="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177" fontId="1" fillId="0" borderId="22" xfId="0" applyNumberFormat="1" applyFont="1" applyFill="1" applyBorder="1" applyAlignment="1">
      <alignment vertical="center" wrapText="1"/>
    </xf>
    <xf numFmtId="0" fontId="3" fillId="0" borderId="24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79" fontId="1" fillId="0" borderId="28" xfId="2" applyNumberFormat="1" applyFont="1" applyBorder="1" applyAlignment="1">
      <alignment horizontal="center" vertical="center" wrapText="1"/>
    </xf>
    <xf numFmtId="179" fontId="1" fillId="0" borderId="29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3" fillId="0" borderId="24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179" fontId="1" fillId="0" borderId="20" xfId="2" applyNumberFormat="1" applyFont="1" applyFill="1" applyBorder="1" applyAlignment="1">
      <alignment horizontal="justify" vertical="center" wrapText="1"/>
    </xf>
    <xf numFmtId="179" fontId="1" fillId="0" borderId="8" xfId="2" applyNumberFormat="1" applyFont="1" applyFill="1" applyBorder="1" applyAlignment="1">
      <alignment horizontal="justify" vertical="center" wrapText="1"/>
    </xf>
    <xf numFmtId="179" fontId="1" fillId="0" borderId="21" xfId="2" applyNumberFormat="1" applyFont="1" applyFill="1" applyBorder="1" applyAlignment="1">
      <alignment horizontal="justify" vertical="center" wrapText="1"/>
    </xf>
    <xf numFmtId="177" fontId="1" fillId="0" borderId="21" xfId="0" applyNumberFormat="1" applyFont="1" applyFill="1" applyBorder="1" applyAlignment="1">
      <alignment vertical="center" wrapText="1"/>
    </xf>
    <xf numFmtId="179" fontId="1" fillId="0" borderId="27" xfId="2" applyNumberFormat="1" applyFont="1" applyFill="1" applyBorder="1" applyAlignment="1">
      <alignment horizontal="justify" vertical="center" wrapText="1"/>
    </xf>
    <xf numFmtId="179" fontId="1" fillId="0" borderId="25" xfId="2" applyNumberFormat="1" applyFont="1" applyFill="1" applyBorder="1" applyAlignment="1">
      <alignment horizontal="justify" vertical="center" wrapText="1"/>
    </xf>
    <xf numFmtId="179" fontId="1" fillId="0" borderId="28" xfId="2" applyNumberFormat="1" applyFont="1" applyFill="1" applyBorder="1" applyAlignment="1">
      <alignment horizontal="justify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79" fontId="1" fillId="0" borderId="27" xfId="2" applyNumberFormat="1" applyFont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179" fontId="1" fillId="0" borderId="27" xfId="2" applyNumberFormat="1" applyFont="1" applyFill="1" applyBorder="1" applyAlignment="1">
      <alignment horizontal="center" vertical="center" wrapText="1"/>
    </xf>
    <xf numFmtId="179" fontId="1" fillId="0" borderId="28" xfId="2" applyNumberFormat="1" applyFont="1" applyFill="1" applyBorder="1" applyAlignment="1">
      <alignment horizontal="center" vertical="center" wrapText="1"/>
    </xf>
    <xf numFmtId="179" fontId="1" fillId="0" borderId="29" xfId="2" applyNumberFormat="1" applyFont="1" applyFill="1" applyBorder="1" applyAlignment="1">
      <alignment horizontal="center" vertical="center" wrapText="1"/>
    </xf>
    <xf numFmtId="177" fontId="1" fillId="0" borderId="22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180" fontId="1" fillId="0" borderId="18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27" xfId="2" applyNumberFormat="1" applyFont="1" applyBorder="1" applyAlignment="1">
      <alignment horizontal="left" vertical="center" wrapText="1"/>
    </xf>
    <xf numFmtId="0" fontId="1" fillId="2" borderId="29" xfId="2" applyNumberFormat="1" applyFont="1" applyFill="1" applyBorder="1" applyAlignment="1">
      <alignment horizontal="left" vertical="center" wrapText="1"/>
    </xf>
    <xf numFmtId="0" fontId="1" fillId="0" borderId="29" xfId="2" applyNumberFormat="1" applyFont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79" fontId="1" fillId="0" borderId="35" xfId="2" applyNumberFormat="1" applyFont="1" applyBorder="1" applyAlignment="1">
      <alignment horizontal="center" vertical="center" wrapText="1"/>
    </xf>
    <xf numFmtId="179" fontId="1" fillId="0" borderId="36" xfId="2" applyNumberFormat="1" applyFont="1" applyBorder="1" applyAlignment="1">
      <alignment horizontal="center" vertical="center" wrapText="1"/>
    </xf>
    <xf numFmtId="177" fontId="1" fillId="0" borderId="18" xfId="0" applyNumberFormat="1" applyFont="1" applyFill="1" applyBorder="1" applyAlignment="1">
      <alignment vertical="center" wrapText="1"/>
    </xf>
    <xf numFmtId="0" fontId="4" fillId="7" borderId="23" xfId="0" applyFont="1" applyFill="1" applyBorder="1" applyAlignment="1">
      <alignment horizontal="right" vertical="center" wrapText="1"/>
    </xf>
    <xf numFmtId="0" fontId="4" fillId="7" borderId="8" xfId="0" applyFont="1" applyFill="1" applyBorder="1" applyAlignment="1">
      <alignment horizontal="righ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57" fontId="1" fillId="3" borderId="25" xfId="0" applyNumberFormat="1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57" fontId="1" fillId="3" borderId="8" xfId="0" applyNumberFormat="1" applyFont="1" applyFill="1" applyBorder="1" applyAlignment="1">
      <alignment horizontal="left" wrapText="1"/>
    </xf>
    <xf numFmtId="0" fontId="1" fillId="3" borderId="40" xfId="0" applyFont="1" applyFill="1" applyBorder="1" applyAlignment="1">
      <alignment horizontal="left" wrapText="1"/>
    </xf>
    <xf numFmtId="0" fontId="1" fillId="3" borderId="12" xfId="6" applyFont="1" applyFill="1" applyBorder="1" applyAlignment="1" applyProtection="1">
      <alignment horizontal="left" vertical="center" wrapText="1"/>
    </xf>
    <xf numFmtId="0" fontId="1" fillId="3" borderId="41" xfId="6" applyFont="1" applyFill="1" applyBorder="1" applyAlignment="1" applyProtection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left" vertical="center" wrapText="1"/>
    </xf>
    <xf numFmtId="178" fontId="3" fillId="5" borderId="22" xfId="0" applyNumberFormat="1" applyFont="1" applyFill="1" applyBorder="1" applyAlignment="1">
      <alignment horizontal="center" vertical="center" wrapText="1"/>
    </xf>
    <xf numFmtId="177" fontId="3" fillId="5" borderId="44" xfId="0" applyNumberFormat="1" applyFont="1" applyFill="1" applyBorder="1" applyAlignment="1">
      <alignment horizontal="center" vertical="center" wrapText="1"/>
    </xf>
    <xf numFmtId="177" fontId="1" fillId="0" borderId="22" xfId="0" applyNumberFormat="1" applyFont="1" applyBorder="1" applyAlignment="1">
      <alignment horizontal="right" vertical="center" wrapText="1"/>
    </xf>
    <xf numFmtId="177" fontId="1" fillId="0" borderId="45" xfId="0" applyNumberFormat="1" applyFont="1" applyFill="1" applyBorder="1" applyAlignment="1">
      <alignment vertical="center" wrapText="1"/>
    </xf>
    <xf numFmtId="177" fontId="1" fillId="0" borderId="44" xfId="0" applyNumberFormat="1" applyFont="1" applyBorder="1" applyAlignment="1">
      <alignment horizontal="left" vertical="center" wrapText="1"/>
    </xf>
    <xf numFmtId="0" fontId="3" fillId="0" borderId="28" xfId="0" applyFont="1" applyBorder="1" applyAlignment="1">
      <alignment horizontal="right" vertical="center" wrapText="1"/>
    </xf>
    <xf numFmtId="177" fontId="3" fillId="0" borderId="29" xfId="0" applyNumberFormat="1" applyFont="1" applyBorder="1" applyAlignment="1">
      <alignment horizontal="right" vertical="center" wrapText="1"/>
    </xf>
    <xf numFmtId="177" fontId="1" fillId="0" borderId="46" xfId="0" applyNumberFormat="1" applyFont="1" applyBorder="1" applyAlignment="1">
      <alignment horizontal="left" vertical="center" wrapText="1"/>
    </xf>
    <xf numFmtId="0" fontId="1" fillId="6" borderId="21" xfId="0" applyFont="1" applyFill="1" applyBorder="1" applyAlignment="1">
      <alignment horizontal="center" vertical="center" wrapText="1"/>
    </xf>
    <xf numFmtId="177" fontId="1" fillId="6" borderId="22" xfId="0" applyNumberFormat="1" applyFont="1" applyFill="1" applyBorder="1" applyAlignment="1">
      <alignment horizontal="right" vertical="center" wrapText="1"/>
    </xf>
    <xf numFmtId="177" fontId="1" fillId="6" borderId="44" xfId="0" applyNumberFormat="1" applyFont="1" applyFill="1" applyBorder="1" applyAlignment="1">
      <alignment horizontal="left" vertical="center" wrapText="1"/>
    </xf>
    <xf numFmtId="0" fontId="3" fillId="4" borderId="43" xfId="0" applyFont="1" applyFill="1" applyBorder="1" applyAlignment="1">
      <alignment horizontal="center" vertical="center" wrapText="1"/>
    </xf>
    <xf numFmtId="178" fontId="1" fillId="0" borderId="2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177" fontId="3" fillId="0" borderId="33" xfId="0" applyNumberFormat="1" applyFont="1" applyBorder="1" applyAlignment="1">
      <alignment horizontal="right" vertical="center" wrapText="1"/>
    </xf>
    <xf numFmtId="177" fontId="1" fillId="0" borderId="45" xfId="0" applyNumberFormat="1" applyFont="1" applyBorder="1" applyAlignment="1">
      <alignment horizontal="left" vertical="center" wrapText="1"/>
    </xf>
    <xf numFmtId="0" fontId="1" fillId="6" borderId="39" xfId="0" applyFont="1" applyFill="1" applyBorder="1" applyAlignment="1">
      <alignment horizontal="center" vertical="center" wrapText="1"/>
    </xf>
    <xf numFmtId="177" fontId="1" fillId="0" borderId="22" xfId="0" applyNumberFormat="1" applyFont="1" applyFill="1" applyBorder="1" applyAlignment="1">
      <alignment horizontal="right" vertical="center" wrapText="1"/>
    </xf>
    <xf numFmtId="177" fontId="1" fillId="0" borderId="45" xfId="0" applyNumberFormat="1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177" fontId="1" fillId="0" borderId="46" xfId="0" applyNumberFormat="1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right" vertical="center" wrapText="1"/>
    </xf>
    <xf numFmtId="177" fontId="3" fillId="0" borderId="22" xfId="0" applyNumberFormat="1" applyFont="1" applyFill="1" applyBorder="1" applyAlignment="1">
      <alignment horizontal="right" vertical="center" wrapText="1"/>
    </xf>
    <xf numFmtId="177" fontId="3" fillId="0" borderId="44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right" vertical="center" wrapText="1"/>
    </xf>
    <xf numFmtId="177" fontId="3" fillId="0" borderId="22" xfId="0" applyNumberFormat="1" applyFont="1" applyBorder="1" applyAlignment="1">
      <alignment horizontal="right" vertical="center" wrapText="1"/>
    </xf>
    <xf numFmtId="178" fontId="1" fillId="0" borderId="21" xfId="0" applyNumberFormat="1" applyFont="1" applyFill="1" applyBorder="1" applyAlignment="1">
      <alignment horizontal="center" vertical="center" wrapText="1"/>
    </xf>
    <xf numFmtId="177" fontId="1" fillId="0" borderId="47" xfId="0" applyNumberFormat="1" applyFont="1" applyFill="1" applyBorder="1" applyAlignment="1">
      <alignment horizontal="left" vertical="center" wrapText="1"/>
    </xf>
    <xf numFmtId="177" fontId="1" fillId="0" borderId="46" xfId="0" applyNumberFormat="1" applyFont="1" applyFill="1" applyBorder="1" applyAlignment="1">
      <alignment vertical="center" wrapText="1"/>
    </xf>
    <xf numFmtId="177" fontId="3" fillId="0" borderId="46" xfId="0" applyNumberFormat="1" applyFont="1" applyFill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177" fontId="3" fillId="0" borderId="46" xfId="0" applyNumberFormat="1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178" fontId="1" fillId="0" borderId="22" xfId="0" applyNumberFormat="1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178" fontId="1" fillId="0" borderId="33" xfId="0" applyNumberFormat="1" applyFont="1" applyFill="1" applyBorder="1" applyAlignment="1">
      <alignment horizontal="center" vertical="center" wrapText="1"/>
    </xf>
    <xf numFmtId="177" fontId="3" fillId="0" borderId="47" xfId="0" applyNumberFormat="1" applyFont="1" applyBorder="1" applyAlignment="1">
      <alignment horizontal="left" vertical="center" wrapText="1"/>
    </xf>
    <xf numFmtId="0" fontId="1" fillId="6" borderId="48" xfId="0" applyFont="1" applyFill="1" applyBorder="1" applyAlignment="1">
      <alignment horizontal="center" vertical="center" wrapText="1"/>
    </xf>
    <xf numFmtId="177" fontId="1" fillId="6" borderId="33" xfId="0" applyNumberFormat="1" applyFont="1" applyFill="1" applyBorder="1" applyAlignment="1">
      <alignment horizontal="right" vertical="center" wrapText="1"/>
    </xf>
    <xf numFmtId="177" fontId="1" fillId="6" borderId="45" xfId="0" applyNumberFormat="1" applyFont="1" applyFill="1" applyBorder="1" applyAlignment="1">
      <alignment horizontal="left" vertical="center" wrapText="1"/>
    </xf>
    <xf numFmtId="0" fontId="4" fillId="7" borderId="21" xfId="0" applyFont="1" applyFill="1" applyBorder="1" applyAlignment="1">
      <alignment horizontal="right" vertical="center" wrapText="1"/>
    </xf>
    <xf numFmtId="177" fontId="4" fillId="7" borderId="0" xfId="0" applyNumberFormat="1" applyFont="1" applyFill="1" applyBorder="1" applyAlignment="1">
      <alignment horizontal="right" vertical="center" wrapText="1"/>
    </xf>
    <xf numFmtId="177" fontId="4" fillId="7" borderId="45" xfId="0" applyNumberFormat="1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1" fillId="0" borderId="2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/>
    </xf>
    <xf numFmtId="0" fontId="1" fillId="0" borderId="51" xfId="0" applyFont="1" applyFill="1" applyBorder="1" applyAlignment="1">
      <alignment horizontal="left"/>
    </xf>
    <xf numFmtId="177" fontId="4" fillId="7" borderId="0" xfId="0" applyNumberFormat="1" applyFont="1" applyFill="1" applyBorder="1" applyAlignment="1">
      <alignment horizontal="right" vertical="center" wrapText="1"/>
    </xf>
    <xf numFmtId="177" fontId="4" fillId="7" borderId="43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1" fillId="0" borderId="40" xfId="0" applyFont="1" applyBorder="1" applyAlignment="1">
      <alignment horizontal="left" wrapText="1"/>
    </xf>
    <xf numFmtId="0" fontId="1" fillId="0" borderId="52" xfId="0" applyFont="1" applyFill="1" applyBorder="1" applyAlignment="1">
      <alignment horizontal="left"/>
    </xf>
    <xf numFmtId="0" fontId="8" fillId="0" borderId="24" xfId="0" applyFont="1" applyBorder="1" applyAlignment="1" quotePrefix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2 2" xfId="50"/>
    <cellStyle name="常规 2" xfId="51"/>
    <cellStyle name="常规 3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70"/>
  <sheetViews>
    <sheetView tabSelected="1" workbookViewId="0">
      <selection activeCell="K49" sqref="K49"/>
    </sheetView>
  </sheetViews>
  <sheetFormatPr defaultColWidth="11.5132743362832" defaultRowHeight="13.85"/>
  <cols>
    <col min="1" max="1" width="2.15044247787611" style="3" customWidth="1"/>
    <col min="2" max="2" width="6.33628318584071" style="3" customWidth="1"/>
    <col min="3" max="3" width="10.3185840707965" style="3" customWidth="1"/>
    <col min="4" max="4" width="10.4690265486726" style="8" customWidth="1"/>
    <col min="5" max="5" width="13" style="3" customWidth="1"/>
    <col min="6" max="6" width="14.3362831858407" style="3" customWidth="1"/>
    <col min="7" max="7" width="6" style="3" customWidth="1"/>
    <col min="8" max="8" width="11.8407079646018" style="3" customWidth="1"/>
    <col min="9" max="9" width="8.51327433628319" style="3" customWidth="1"/>
    <col min="10" max="10" width="15.3362831858407" style="3" customWidth="1"/>
    <col min="11" max="11" width="46.9734513274336" style="8" customWidth="1"/>
    <col min="12" max="12" width="3.15044247787611" style="3" customWidth="1"/>
    <col min="13" max="13" width="6.51327433628319" style="3" customWidth="1"/>
    <col min="14" max="14" width="6.33628318584071" style="3" customWidth="1"/>
    <col min="15" max="15" width="10.1504424778761" style="3" customWidth="1"/>
    <col min="16" max="16384" width="11.5132743362832" style="3"/>
  </cols>
  <sheetData>
    <row r="2" ht="33" customHeight="1" spans="2:11">
      <c r="B2" s="9" t="s">
        <v>0</v>
      </c>
      <c r="C2" s="10"/>
      <c r="D2" s="10"/>
      <c r="E2" s="10"/>
      <c r="F2" s="10"/>
      <c r="G2" s="10"/>
      <c r="H2" s="10"/>
      <c r="I2" s="10"/>
      <c r="J2" s="10"/>
      <c r="K2" s="125"/>
    </row>
    <row r="3" ht="21.75" customHeight="1" spans="2:11">
      <c r="B3" s="11" t="s">
        <v>1</v>
      </c>
      <c r="C3" s="12"/>
      <c r="D3" s="12"/>
      <c r="E3" s="12"/>
      <c r="F3" s="13"/>
      <c r="G3" s="14" t="s">
        <v>2</v>
      </c>
      <c r="H3" s="15"/>
      <c r="I3" s="15"/>
      <c r="J3" s="15"/>
      <c r="K3" s="126"/>
    </row>
    <row r="4" ht="21.75" customHeight="1" spans="2:11">
      <c r="B4" s="16" t="s">
        <v>3</v>
      </c>
      <c r="C4" s="17"/>
      <c r="D4" s="18"/>
      <c r="E4" s="19"/>
      <c r="F4" s="19"/>
      <c r="G4" s="20" t="s">
        <v>4</v>
      </c>
      <c r="H4" s="21"/>
      <c r="I4" s="127">
        <v>45352</v>
      </c>
      <c r="J4" s="128"/>
      <c r="K4" s="129"/>
    </row>
    <row r="5" ht="21.75" customHeight="1" spans="2:11">
      <c r="B5" s="16" t="s">
        <v>5</v>
      </c>
      <c r="C5" s="17"/>
      <c r="D5" s="22"/>
      <c r="E5" s="19"/>
      <c r="F5" s="19"/>
      <c r="G5" s="20" t="s">
        <v>6</v>
      </c>
      <c r="H5" s="21"/>
      <c r="I5" s="130">
        <v>45352</v>
      </c>
      <c r="J5" s="18"/>
      <c r="K5" s="131"/>
    </row>
    <row r="6" ht="21.75" customHeight="1" spans="2:11">
      <c r="B6" s="16" t="s">
        <v>7</v>
      </c>
      <c r="C6" s="17"/>
      <c r="D6" s="22"/>
      <c r="E6" s="19"/>
      <c r="F6" s="19"/>
      <c r="G6" s="20" t="s">
        <v>8</v>
      </c>
      <c r="H6" s="21"/>
      <c r="I6" s="130" t="s">
        <v>9</v>
      </c>
      <c r="J6" s="18"/>
      <c r="K6" s="131"/>
    </row>
    <row r="7" ht="21.75" customHeight="1" spans="2:11">
      <c r="B7" s="16" t="s">
        <v>10</v>
      </c>
      <c r="C7" s="17"/>
      <c r="D7" s="22"/>
      <c r="E7" s="22"/>
      <c r="F7" s="23"/>
      <c r="G7" s="20" t="s">
        <v>11</v>
      </c>
      <c r="H7" s="21"/>
      <c r="I7" s="130" t="s">
        <v>9</v>
      </c>
      <c r="J7" s="18"/>
      <c r="K7" s="131"/>
    </row>
    <row r="8" ht="21.75" customHeight="1" spans="2:11">
      <c r="B8" s="16" t="s">
        <v>12</v>
      </c>
      <c r="C8" s="17"/>
      <c r="D8" s="22"/>
      <c r="E8" s="22"/>
      <c r="F8" s="19"/>
      <c r="G8" s="20" t="s">
        <v>13</v>
      </c>
      <c r="H8" s="21"/>
      <c r="I8" s="127" t="s">
        <v>14</v>
      </c>
      <c r="J8" s="128"/>
      <c r="K8" s="129"/>
    </row>
    <row r="9" ht="21.75" customHeight="1" spans="2:11">
      <c r="B9" s="24" t="s">
        <v>15</v>
      </c>
      <c r="C9" s="25"/>
      <c r="D9" s="26"/>
      <c r="E9" s="19"/>
      <c r="F9" s="19"/>
      <c r="G9" s="27"/>
      <c r="H9" s="28"/>
      <c r="I9" s="132"/>
      <c r="J9" s="132"/>
      <c r="K9" s="133"/>
    </row>
    <row r="10" ht="24" customHeight="1" spans="2:11">
      <c r="B10" s="29" t="s">
        <v>16</v>
      </c>
      <c r="C10" s="30"/>
      <c r="D10" s="30"/>
      <c r="E10" s="30"/>
      <c r="F10" s="30"/>
      <c r="G10" s="30"/>
      <c r="H10" s="30"/>
      <c r="I10" s="30"/>
      <c r="J10" s="30"/>
      <c r="K10" s="134"/>
    </row>
    <row r="11" ht="31.2" customHeight="1" spans="2:11">
      <c r="B11" s="31" t="s">
        <v>17</v>
      </c>
      <c r="C11" s="32"/>
      <c r="D11" s="32"/>
      <c r="E11" s="32"/>
      <c r="F11" s="32"/>
      <c r="G11" s="32"/>
      <c r="H11" s="32"/>
      <c r="I11" s="32"/>
      <c r="J11" s="32"/>
      <c r="K11" s="135"/>
    </row>
    <row r="12" ht="29.25" spans="2:11">
      <c r="B12" s="33" t="s">
        <v>18</v>
      </c>
      <c r="C12" s="34" t="s">
        <v>19</v>
      </c>
      <c r="D12" s="35"/>
      <c r="E12" s="36" t="s">
        <v>20</v>
      </c>
      <c r="F12" s="36" t="s">
        <v>21</v>
      </c>
      <c r="G12" s="36" t="s">
        <v>22</v>
      </c>
      <c r="H12" s="37" t="s">
        <v>23</v>
      </c>
      <c r="I12" s="136" t="s">
        <v>24</v>
      </c>
      <c r="J12" s="37" t="s">
        <v>25</v>
      </c>
      <c r="K12" s="137" t="s">
        <v>26</v>
      </c>
    </row>
    <row r="13" ht="21.75" customHeight="1" spans="2:11">
      <c r="B13" s="38">
        <v>1</v>
      </c>
      <c r="C13" s="39" t="s">
        <v>27</v>
      </c>
      <c r="D13" s="40"/>
      <c r="E13" s="41"/>
      <c r="F13" s="41"/>
      <c r="G13" s="42"/>
      <c r="H13" s="43"/>
      <c r="I13" s="42">
        <v>1626</v>
      </c>
      <c r="J13" s="138">
        <f>H13*I13</f>
        <v>0</v>
      </c>
      <c r="K13" s="139" t="s">
        <v>28</v>
      </c>
    </row>
    <row r="14" ht="21.75" customHeight="1" spans="2:11">
      <c r="B14" s="44">
        <v>2</v>
      </c>
      <c r="C14" s="39" t="s">
        <v>29</v>
      </c>
      <c r="D14" s="40"/>
      <c r="E14" s="41"/>
      <c r="F14" s="41"/>
      <c r="G14" s="42"/>
      <c r="H14" s="45">
        <v>445</v>
      </c>
      <c r="I14" s="42">
        <v>160</v>
      </c>
      <c r="J14" s="138">
        <f>H14*I14</f>
        <v>71200</v>
      </c>
      <c r="K14" s="140"/>
    </row>
    <row r="15" ht="21.75" customHeight="1" spans="2:11">
      <c r="B15" s="46" t="s">
        <v>30</v>
      </c>
      <c r="C15" s="47"/>
      <c r="D15" s="47"/>
      <c r="E15" s="47"/>
      <c r="F15" s="47"/>
      <c r="G15" s="47"/>
      <c r="H15" s="47"/>
      <c r="I15" s="141"/>
      <c r="J15" s="142">
        <f>SUM(J13:J14)</f>
        <v>71200</v>
      </c>
      <c r="K15" s="143"/>
    </row>
    <row r="16" spans="2:11">
      <c r="B16" s="48"/>
      <c r="C16" s="49"/>
      <c r="D16" s="50"/>
      <c r="E16" s="51"/>
      <c r="F16" s="51"/>
      <c r="G16" s="51"/>
      <c r="H16" s="51"/>
      <c r="I16" s="144"/>
      <c r="J16" s="145"/>
      <c r="K16" s="146"/>
    </row>
    <row r="17" ht="29.25" spans="2:11">
      <c r="B17" s="52" t="s">
        <v>31</v>
      </c>
      <c r="C17" s="53"/>
      <c r="D17" s="53"/>
      <c r="E17" s="53"/>
      <c r="F17" s="53"/>
      <c r="G17" s="53"/>
      <c r="H17" s="37" t="s">
        <v>23</v>
      </c>
      <c r="I17" s="77" t="s">
        <v>22</v>
      </c>
      <c r="J17" s="37" t="s">
        <v>25</v>
      </c>
      <c r="K17" s="147" t="s">
        <v>26</v>
      </c>
    </row>
    <row r="18" ht="21.75" customHeight="1" spans="2:11">
      <c r="B18" s="54">
        <v>3</v>
      </c>
      <c r="C18" s="55" t="s">
        <v>31</v>
      </c>
      <c r="D18" s="56"/>
      <c r="E18" s="57"/>
      <c r="F18" s="57"/>
      <c r="G18" s="58"/>
      <c r="H18" s="43"/>
      <c r="I18" s="148">
        <v>100</v>
      </c>
      <c r="J18" s="138">
        <f>H18*I18</f>
        <v>0</v>
      </c>
      <c r="K18" s="140"/>
    </row>
    <row r="19" ht="21.75" customHeight="1" spans="2:11">
      <c r="B19" s="59" t="s">
        <v>32</v>
      </c>
      <c r="C19" s="60"/>
      <c r="D19" s="60"/>
      <c r="E19" s="60"/>
      <c r="F19" s="60"/>
      <c r="G19" s="60"/>
      <c r="H19" s="60"/>
      <c r="I19" s="149"/>
      <c r="J19" s="150">
        <f>SUM(J18:J18)</f>
        <v>0</v>
      </c>
      <c r="K19" s="151"/>
    </row>
    <row r="20" s="1" customFormat="1" spans="2:11">
      <c r="B20" s="61"/>
      <c r="C20" s="62"/>
      <c r="D20" s="62"/>
      <c r="E20" s="62"/>
      <c r="F20" s="62"/>
      <c r="G20" s="62"/>
      <c r="H20" s="49"/>
      <c r="I20" s="49"/>
      <c r="J20" s="49"/>
      <c r="K20" s="152"/>
    </row>
    <row r="21" s="1" customFormat="1" ht="29.25" spans="2:11">
      <c r="B21" s="63" t="s">
        <v>33</v>
      </c>
      <c r="C21" s="64"/>
      <c r="D21" s="64"/>
      <c r="E21" s="64"/>
      <c r="F21" s="64"/>
      <c r="G21" s="64"/>
      <c r="H21" s="37" t="s">
        <v>23</v>
      </c>
      <c r="I21" s="77" t="s">
        <v>34</v>
      </c>
      <c r="J21" s="37" t="s">
        <v>25</v>
      </c>
      <c r="K21" s="137" t="s">
        <v>26</v>
      </c>
    </row>
    <row r="22" s="1" customFormat="1" ht="21.75" customHeight="1" spans="2:11">
      <c r="B22" s="65">
        <v>4</v>
      </c>
      <c r="C22" s="55" t="s">
        <v>35</v>
      </c>
      <c r="D22" s="66"/>
      <c r="E22" s="67"/>
      <c r="F22" s="68"/>
      <c r="G22" s="69"/>
      <c r="H22" s="70"/>
      <c r="I22" s="72">
        <v>1626</v>
      </c>
      <c r="J22" s="153">
        <f>H22*I22</f>
        <v>0</v>
      </c>
      <c r="K22" s="154" t="s">
        <v>36</v>
      </c>
    </row>
    <row r="23" s="1" customFormat="1" ht="21.75" customHeight="1" spans="2:11">
      <c r="B23" s="65">
        <v>5</v>
      </c>
      <c r="C23" s="55" t="s">
        <v>29</v>
      </c>
      <c r="D23" s="66"/>
      <c r="E23" s="71"/>
      <c r="F23" s="70"/>
      <c r="G23" s="72"/>
      <c r="H23" s="73">
        <v>40</v>
      </c>
      <c r="I23" s="155">
        <v>160</v>
      </c>
      <c r="J23" s="153">
        <f>H23*I23</f>
        <v>6400</v>
      </c>
      <c r="K23" s="156"/>
    </row>
    <row r="24" s="2" customFormat="1" ht="21.75" customHeight="1" spans="1:11">
      <c r="A24" s="74"/>
      <c r="B24" s="75" t="s">
        <v>37</v>
      </c>
      <c r="C24" s="76"/>
      <c r="D24" s="76"/>
      <c r="E24" s="76"/>
      <c r="F24" s="76"/>
      <c r="G24" s="76"/>
      <c r="H24" s="76"/>
      <c r="I24" s="157"/>
      <c r="J24" s="158">
        <f>SUM(J22:J23)</f>
        <v>6400</v>
      </c>
      <c r="K24" s="159"/>
    </row>
    <row r="25" spans="2:11">
      <c r="B25" s="48"/>
      <c r="C25" s="49"/>
      <c r="D25" s="50"/>
      <c r="E25" s="51"/>
      <c r="F25" s="51"/>
      <c r="G25" s="51"/>
      <c r="H25" s="51"/>
      <c r="I25" s="144"/>
      <c r="J25" s="145"/>
      <c r="K25" s="146"/>
    </row>
    <row r="26" ht="29.25" spans="2:11">
      <c r="B26" s="31" t="s">
        <v>38</v>
      </c>
      <c r="C26" s="32"/>
      <c r="D26" s="32"/>
      <c r="E26" s="32"/>
      <c r="F26" s="32"/>
      <c r="G26" s="77"/>
      <c r="H26" s="37" t="s">
        <v>23</v>
      </c>
      <c r="I26" s="77" t="s">
        <v>34</v>
      </c>
      <c r="J26" s="37" t="s">
        <v>25</v>
      </c>
      <c r="K26" s="147" t="s">
        <v>26</v>
      </c>
    </row>
    <row r="27" ht="21.75" customHeight="1" spans="2:11">
      <c r="B27" s="38">
        <v>6</v>
      </c>
      <c r="C27" s="55" t="s">
        <v>35</v>
      </c>
      <c r="D27" s="66"/>
      <c r="E27" s="78" t="s">
        <v>39</v>
      </c>
      <c r="F27" s="79"/>
      <c r="G27" s="80"/>
      <c r="H27" s="81"/>
      <c r="I27" s="148">
        <v>50</v>
      </c>
      <c r="J27" s="138">
        <f>H27*I27</f>
        <v>0</v>
      </c>
      <c r="K27" s="151" t="s">
        <v>40</v>
      </c>
    </row>
    <row r="28" ht="21.75" customHeight="1" spans="2:11">
      <c r="B28" s="38">
        <v>7</v>
      </c>
      <c r="C28" s="66" t="s">
        <v>29</v>
      </c>
      <c r="D28" s="66"/>
      <c r="E28" s="82"/>
      <c r="F28" s="83"/>
      <c r="G28" s="84"/>
      <c r="H28" s="73">
        <v>40</v>
      </c>
      <c r="I28" s="148">
        <v>0</v>
      </c>
      <c r="J28" s="138">
        <f>H28*I28</f>
        <v>0</v>
      </c>
      <c r="K28" s="143"/>
    </row>
    <row r="29" ht="21.75" customHeight="1" spans="2:11">
      <c r="B29" s="85" t="s">
        <v>41</v>
      </c>
      <c r="C29" s="86"/>
      <c r="D29" s="86"/>
      <c r="E29" s="86"/>
      <c r="F29" s="86"/>
      <c r="G29" s="86"/>
      <c r="H29" s="86"/>
      <c r="I29" s="160"/>
      <c r="J29" s="158">
        <f>SUM(J27:J28)</f>
        <v>0</v>
      </c>
      <c r="K29" s="140"/>
    </row>
    <row r="30" spans="2:11">
      <c r="B30" s="48"/>
      <c r="C30" s="49"/>
      <c r="D30" s="50"/>
      <c r="E30" s="51"/>
      <c r="F30" s="51"/>
      <c r="G30" s="51"/>
      <c r="H30" s="51"/>
      <c r="I30" s="144"/>
      <c r="J30" s="145"/>
      <c r="K30" s="146"/>
    </row>
    <row r="31" ht="31.2" customHeight="1" spans="2:11">
      <c r="B31" s="31" t="s">
        <v>42</v>
      </c>
      <c r="C31" s="32"/>
      <c r="D31" s="32"/>
      <c r="E31" s="32"/>
      <c r="F31" s="32"/>
      <c r="G31" s="77"/>
      <c r="H31" s="37" t="s">
        <v>23</v>
      </c>
      <c r="I31" s="77" t="s">
        <v>43</v>
      </c>
      <c r="J31" s="37" t="s">
        <v>25</v>
      </c>
      <c r="K31" s="147" t="s">
        <v>26</v>
      </c>
    </row>
    <row r="32" ht="21.75" customHeight="1" spans="2:11">
      <c r="B32" s="38">
        <v>8</v>
      </c>
      <c r="C32" s="55" t="s">
        <v>42</v>
      </c>
      <c r="D32" s="56"/>
      <c r="E32" s="87"/>
      <c r="F32" s="57"/>
      <c r="G32" s="58"/>
      <c r="H32" s="43"/>
      <c r="I32" s="148">
        <v>100</v>
      </c>
      <c r="J32" s="138">
        <f>H32*I32</f>
        <v>0</v>
      </c>
      <c r="K32" s="140" t="s">
        <v>44</v>
      </c>
    </row>
    <row r="33" ht="21.75" customHeight="1" spans="2:11">
      <c r="B33" s="85" t="s">
        <v>45</v>
      </c>
      <c r="C33" s="86"/>
      <c r="D33" s="86"/>
      <c r="E33" s="86"/>
      <c r="F33" s="86"/>
      <c r="G33" s="86"/>
      <c r="H33" s="86"/>
      <c r="I33" s="160"/>
      <c r="J33" s="161">
        <f>J32</f>
        <v>0</v>
      </c>
      <c r="K33" s="140"/>
    </row>
    <row r="34" spans="2:11">
      <c r="B34" s="48"/>
      <c r="C34" s="49"/>
      <c r="D34" s="50"/>
      <c r="E34" s="51"/>
      <c r="F34" s="51"/>
      <c r="G34" s="51"/>
      <c r="H34" s="51"/>
      <c r="I34" s="144"/>
      <c r="J34" s="145"/>
      <c r="K34" s="146"/>
    </row>
    <row r="35" ht="29.25" spans="2:11">
      <c r="B35" s="31" t="s">
        <v>46</v>
      </c>
      <c r="C35" s="32"/>
      <c r="D35" s="32"/>
      <c r="E35" s="32"/>
      <c r="F35" s="32"/>
      <c r="G35" s="88"/>
      <c r="H35" s="37" t="s">
        <v>23</v>
      </c>
      <c r="I35" s="77" t="s">
        <v>47</v>
      </c>
      <c r="J35" s="37" t="s">
        <v>25</v>
      </c>
      <c r="K35" s="147" t="s">
        <v>26</v>
      </c>
    </row>
    <row r="36" ht="36" customHeight="1" spans="2:11">
      <c r="B36" s="38">
        <v>9</v>
      </c>
      <c r="C36" s="55" t="s">
        <v>46</v>
      </c>
      <c r="D36" s="56"/>
      <c r="E36" s="89" t="s">
        <v>48</v>
      </c>
      <c r="F36" s="90"/>
      <c r="G36" s="91"/>
      <c r="H36" s="92"/>
      <c r="I36" s="148">
        <v>100</v>
      </c>
      <c r="J36" s="138">
        <f>H36*I36</f>
        <v>0</v>
      </c>
      <c r="K36" s="151" t="s">
        <v>49</v>
      </c>
    </row>
    <row r="37" ht="21.75" customHeight="1" spans="2:11">
      <c r="B37" s="85" t="s">
        <v>50</v>
      </c>
      <c r="C37" s="86"/>
      <c r="D37" s="86"/>
      <c r="E37" s="86"/>
      <c r="F37" s="86"/>
      <c r="G37" s="86"/>
      <c r="H37" s="86"/>
      <c r="I37" s="160"/>
      <c r="J37" s="161">
        <f>SUM(J36:J36)</f>
        <v>0</v>
      </c>
      <c r="K37" s="140"/>
    </row>
    <row r="38" spans="2:11">
      <c r="B38" s="48"/>
      <c r="C38" s="49"/>
      <c r="D38" s="50"/>
      <c r="E38" s="51"/>
      <c r="F38" s="51"/>
      <c r="G38" s="51"/>
      <c r="H38" s="51"/>
      <c r="I38" s="144"/>
      <c r="J38" s="145"/>
      <c r="K38" s="146"/>
    </row>
    <row r="39" ht="29.25" spans="2:11">
      <c r="B39" s="31" t="s">
        <v>51</v>
      </c>
      <c r="C39" s="32"/>
      <c r="D39" s="32"/>
      <c r="E39" s="32"/>
      <c r="F39" s="32"/>
      <c r="G39" s="88"/>
      <c r="H39" s="37" t="s">
        <v>23</v>
      </c>
      <c r="I39" s="77" t="s">
        <v>52</v>
      </c>
      <c r="J39" s="37" t="s">
        <v>25</v>
      </c>
      <c r="K39" s="147" t="s">
        <v>26</v>
      </c>
    </row>
    <row r="40" ht="21.75" customHeight="1" spans="2:11">
      <c r="B40" s="38">
        <v>10</v>
      </c>
      <c r="C40" s="55" t="s">
        <v>53</v>
      </c>
      <c r="D40" s="56"/>
      <c r="E40" s="87"/>
      <c r="F40" s="57"/>
      <c r="G40" s="87"/>
      <c r="H40" s="43"/>
      <c r="I40" s="162">
        <v>2</v>
      </c>
      <c r="J40" s="138">
        <f>H40*I40</f>
        <v>0</v>
      </c>
      <c r="K40" s="154" t="s">
        <v>54</v>
      </c>
    </row>
    <row r="41" ht="21.75" customHeight="1" spans="2:11">
      <c r="B41" s="38">
        <v>11</v>
      </c>
      <c r="C41" s="55" t="s">
        <v>55</v>
      </c>
      <c r="D41" s="56"/>
      <c r="E41" s="87"/>
      <c r="F41" s="57"/>
      <c r="G41" s="87"/>
      <c r="H41" s="43"/>
      <c r="I41" s="162">
        <v>2</v>
      </c>
      <c r="J41" s="138">
        <f t="shared" ref="J41:J45" si="0">H41*I41</f>
        <v>0</v>
      </c>
      <c r="K41" s="163"/>
    </row>
    <row r="42" ht="21.75" customHeight="1" spans="2:11">
      <c r="B42" s="38">
        <v>12</v>
      </c>
      <c r="C42" s="55" t="s">
        <v>56</v>
      </c>
      <c r="D42" s="56"/>
      <c r="E42" s="87"/>
      <c r="F42" s="57"/>
      <c r="G42" s="87"/>
      <c r="H42" s="43"/>
      <c r="I42" s="162">
        <v>2</v>
      </c>
      <c r="J42" s="138">
        <f t="shared" si="0"/>
        <v>0</v>
      </c>
      <c r="K42" s="163"/>
    </row>
    <row r="43" ht="21.75" customHeight="1" spans="2:11">
      <c r="B43" s="38">
        <v>13</v>
      </c>
      <c r="C43" s="70" t="s">
        <v>57</v>
      </c>
      <c r="D43" s="72"/>
      <c r="E43" s="87"/>
      <c r="F43" s="57"/>
      <c r="G43" s="87"/>
      <c r="H43" s="43"/>
      <c r="I43" s="162">
        <v>16</v>
      </c>
      <c r="J43" s="138">
        <f t="shared" si="0"/>
        <v>0</v>
      </c>
      <c r="K43" s="163"/>
    </row>
    <row r="44" ht="21.75" customHeight="1" spans="2:11">
      <c r="B44" s="54">
        <v>14</v>
      </c>
      <c r="C44" s="55" t="s">
        <v>58</v>
      </c>
      <c r="D44" s="56"/>
      <c r="E44" s="87"/>
      <c r="F44" s="57"/>
      <c r="G44" s="87"/>
      <c r="H44" s="43"/>
      <c r="I44" s="162">
        <v>2</v>
      </c>
      <c r="J44" s="138">
        <f t="shared" si="0"/>
        <v>0</v>
      </c>
      <c r="K44" s="163"/>
    </row>
    <row r="45" ht="21.75" customHeight="1" spans="2:11">
      <c r="B45" s="54">
        <v>15</v>
      </c>
      <c r="C45" s="71" t="s">
        <v>59</v>
      </c>
      <c r="D45" s="72"/>
      <c r="E45" s="87"/>
      <c r="F45" s="57"/>
      <c r="G45" s="87"/>
      <c r="H45" s="43"/>
      <c r="I45" s="162">
        <v>18</v>
      </c>
      <c r="J45" s="138">
        <f t="shared" si="0"/>
        <v>0</v>
      </c>
      <c r="K45" s="156"/>
    </row>
    <row r="46" ht="21.75" customHeight="1" spans="2:11">
      <c r="B46" s="85" t="s">
        <v>60</v>
      </c>
      <c r="C46" s="86"/>
      <c r="D46" s="86"/>
      <c r="E46" s="86"/>
      <c r="F46" s="86"/>
      <c r="G46" s="86"/>
      <c r="H46" s="47"/>
      <c r="I46" s="160"/>
      <c r="J46" s="161">
        <f>SUM(J40:J45)</f>
        <v>0</v>
      </c>
      <c r="K46" s="164"/>
    </row>
    <row r="47" s="3" customFormat="1" ht="21.75" customHeight="1" spans="2:11">
      <c r="B47" s="93">
        <v>16</v>
      </c>
      <c r="C47" s="94" t="s">
        <v>61</v>
      </c>
      <c r="D47" s="94"/>
      <c r="E47" s="95"/>
      <c r="F47" s="96"/>
      <c r="G47" s="97"/>
      <c r="H47" s="98"/>
      <c r="I47" s="97">
        <v>1626</v>
      </c>
      <c r="J47" s="138">
        <f>H47*I47</f>
        <v>0</v>
      </c>
      <c r="K47" s="164" t="s">
        <v>62</v>
      </c>
    </row>
    <row r="48" s="4" customFormat="1" ht="21.75" customHeight="1" spans="2:11">
      <c r="B48" s="85" t="s">
        <v>63</v>
      </c>
      <c r="C48" s="86"/>
      <c r="D48" s="86"/>
      <c r="E48" s="86"/>
      <c r="F48" s="86"/>
      <c r="G48" s="86"/>
      <c r="H48" s="86"/>
      <c r="I48" s="160"/>
      <c r="J48" s="161">
        <f>SUM(J47)</f>
        <v>0</v>
      </c>
      <c r="K48" s="165"/>
    </row>
    <row r="49" s="3" customFormat="1" ht="39" customHeight="1" spans="2:11">
      <c r="B49" s="54">
        <v>17</v>
      </c>
      <c r="C49" s="99" t="s">
        <v>64</v>
      </c>
      <c r="D49" s="99"/>
      <c r="E49" s="100"/>
      <c r="F49" s="101"/>
      <c r="G49" s="102"/>
      <c r="H49" s="103"/>
      <c r="I49" s="166"/>
      <c r="J49" s="138">
        <f>H49*I49</f>
        <v>0</v>
      </c>
      <c r="K49" s="156" t="s">
        <v>65</v>
      </c>
    </row>
    <row r="50" s="4" customFormat="1" ht="21.75" customHeight="1" spans="2:11">
      <c r="B50" s="46" t="s">
        <v>66</v>
      </c>
      <c r="C50" s="47"/>
      <c r="D50" s="47"/>
      <c r="E50" s="47"/>
      <c r="F50" s="47"/>
      <c r="G50" s="47"/>
      <c r="H50" s="47"/>
      <c r="I50" s="141"/>
      <c r="J50" s="161"/>
      <c r="K50" s="167"/>
    </row>
    <row r="51" ht="15" customHeight="1" spans="2:11">
      <c r="B51" s="48"/>
      <c r="C51" s="49"/>
      <c r="D51" s="50"/>
      <c r="E51" s="51"/>
      <c r="F51" s="51"/>
      <c r="G51" s="51"/>
      <c r="H51" s="51"/>
      <c r="I51" s="144"/>
      <c r="J51" s="145"/>
      <c r="K51" s="146"/>
    </row>
    <row r="52" s="1" customFormat="1" ht="31" customHeight="1" spans="2:11">
      <c r="B52" s="31" t="s">
        <v>67</v>
      </c>
      <c r="C52" s="32"/>
      <c r="D52" s="32"/>
      <c r="E52" s="32"/>
      <c r="F52" s="32"/>
      <c r="G52" s="88"/>
      <c r="H52" s="37" t="s">
        <v>23</v>
      </c>
      <c r="I52" s="77" t="s">
        <v>68</v>
      </c>
      <c r="J52" s="37" t="s">
        <v>25</v>
      </c>
      <c r="K52" s="147" t="s">
        <v>26</v>
      </c>
    </row>
    <row r="53" s="5" customFormat="1" ht="36" customHeight="1" spans="2:11">
      <c r="B53" s="104">
        <v>19</v>
      </c>
      <c r="C53" s="105" t="s">
        <v>67</v>
      </c>
      <c r="D53" s="105"/>
      <c r="E53" s="106" t="s">
        <v>69</v>
      </c>
      <c r="F53" s="106"/>
      <c r="G53" s="106"/>
      <c r="H53" s="107">
        <v>600</v>
      </c>
      <c r="I53" s="119">
        <v>40</v>
      </c>
      <c r="J53" s="153">
        <f>H53*I53</f>
        <v>24000</v>
      </c>
      <c r="K53" s="168" t="s">
        <v>70</v>
      </c>
    </row>
    <row r="54" s="5" customFormat="1" ht="21.75" customHeight="1" spans="2:11">
      <c r="B54" s="108" t="s">
        <v>71</v>
      </c>
      <c r="C54" s="109"/>
      <c r="D54" s="109"/>
      <c r="E54" s="109"/>
      <c r="F54" s="109"/>
      <c r="G54" s="109"/>
      <c r="H54" s="109"/>
      <c r="I54" s="169"/>
      <c r="J54" s="158">
        <f>J53</f>
        <v>24000</v>
      </c>
      <c r="K54" s="170"/>
    </row>
    <row r="55" s="6" customFormat="1" ht="15.6" customHeight="1" spans="1:11">
      <c r="A55" s="1"/>
      <c r="B55" s="48"/>
      <c r="C55" s="49"/>
      <c r="D55" s="50"/>
      <c r="E55" s="49"/>
      <c r="F55" s="49"/>
      <c r="G55" s="49"/>
      <c r="H55" s="49"/>
      <c r="I55" s="171"/>
      <c r="J55" s="145"/>
      <c r="K55" s="146"/>
    </row>
    <row r="56" ht="31" customHeight="1" spans="2:11">
      <c r="B56" s="52" t="s">
        <v>72</v>
      </c>
      <c r="C56" s="53"/>
      <c r="D56" s="53"/>
      <c r="E56" s="32"/>
      <c r="F56" s="110"/>
      <c r="G56" s="111"/>
      <c r="H56" s="37" t="s">
        <v>23</v>
      </c>
      <c r="I56" s="172" t="s">
        <v>34</v>
      </c>
      <c r="J56" s="37" t="s">
        <v>25</v>
      </c>
      <c r="K56" s="147" t="s">
        <v>26</v>
      </c>
    </row>
    <row r="57" ht="29" customHeight="1" spans="2:11">
      <c r="B57" s="38">
        <v>20</v>
      </c>
      <c r="C57" s="71" t="s">
        <v>73</v>
      </c>
      <c r="D57" s="72"/>
      <c r="E57" s="112" t="s">
        <v>74</v>
      </c>
      <c r="F57" s="113"/>
      <c r="G57" s="114"/>
      <c r="H57" s="73"/>
      <c r="I57" s="173"/>
      <c r="J57" s="138">
        <f>H57*I57</f>
        <v>0</v>
      </c>
      <c r="K57" s="143"/>
    </row>
    <row r="58" ht="21.75" customHeight="1" spans="2:11">
      <c r="B58" s="85" t="s">
        <v>75</v>
      </c>
      <c r="C58" s="86"/>
      <c r="D58" s="86"/>
      <c r="E58" s="86"/>
      <c r="F58" s="86"/>
      <c r="G58" s="86"/>
      <c r="H58" s="86"/>
      <c r="I58" s="160"/>
      <c r="J58" s="161">
        <f>SUM(J57:J57)</f>
        <v>0</v>
      </c>
      <c r="K58" s="140"/>
    </row>
    <row r="59" ht="15" customHeight="1" spans="2:11">
      <c r="B59" s="61"/>
      <c r="C59" s="62"/>
      <c r="D59" s="115"/>
      <c r="E59" s="116"/>
      <c r="F59" s="116"/>
      <c r="G59" s="116"/>
      <c r="H59" s="116"/>
      <c r="I59" s="174"/>
      <c r="J59" s="145"/>
      <c r="K59" s="146"/>
    </row>
    <row r="60" ht="31" customHeight="1" spans="2:11">
      <c r="B60" s="52" t="s">
        <v>76</v>
      </c>
      <c r="C60" s="53"/>
      <c r="D60" s="53"/>
      <c r="E60" s="32"/>
      <c r="F60" s="110"/>
      <c r="G60" s="111"/>
      <c r="H60" s="37" t="s">
        <v>23</v>
      </c>
      <c r="I60" s="172" t="s">
        <v>34</v>
      </c>
      <c r="J60" s="37" t="s">
        <v>25</v>
      </c>
      <c r="K60" s="147" t="s">
        <v>26</v>
      </c>
    </row>
    <row r="61" ht="21.75" customHeight="1" spans="2:11">
      <c r="B61" s="117">
        <v>21</v>
      </c>
      <c r="C61" s="118" t="s">
        <v>77</v>
      </c>
      <c r="D61" s="119"/>
      <c r="E61" s="120"/>
      <c r="F61" s="121"/>
      <c r="G61" s="121"/>
      <c r="H61" s="122">
        <v>1</v>
      </c>
      <c r="I61" s="175"/>
      <c r="J61" s="138">
        <f>H61*I61</f>
        <v>0</v>
      </c>
      <c r="K61" s="143" t="s">
        <v>78</v>
      </c>
    </row>
    <row r="62" s="4" customFormat="1" ht="21.75" customHeight="1" spans="2:11">
      <c r="B62" s="85" t="s">
        <v>79</v>
      </c>
      <c r="C62" s="86"/>
      <c r="D62" s="86"/>
      <c r="E62" s="86"/>
      <c r="F62" s="86"/>
      <c r="G62" s="86"/>
      <c r="H62" s="86"/>
      <c r="I62" s="160"/>
      <c r="J62" s="150">
        <f>SUM(J61)</f>
        <v>0</v>
      </c>
      <c r="K62" s="176"/>
    </row>
    <row r="63" ht="15" customHeight="1" spans="2:11">
      <c r="B63" s="61"/>
      <c r="C63" s="62"/>
      <c r="D63" s="115"/>
      <c r="E63" s="62"/>
      <c r="F63" s="62"/>
      <c r="G63" s="62"/>
      <c r="H63" s="62"/>
      <c r="I63" s="177"/>
      <c r="J63" s="178"/>
      <c r="K63" s="179"/>
    </row>
    <row r="64" s="7" customFormat="1" ht="21.75" customHeight="1" spans="2:11">
      <c r="B64" s="123" t="s">
        <v>80</v>
      </c>
      <c r="C64" s="124"/>
      <c r="D64" s="124"/>
      <c r="E64" s="124"/>
      <c r="F64" s="124"/>
      <c r="G64" s="124"/>
      <c r="H64" s="124"/>
      <c r="I64" s="180"/>
      <c r="J64" s="181" t="s">
        <v>81</v>
      </c>
      <c r="K64" s="182"/>
    </row>
    <row r="65" s="7" customFormat="1" ht="21.75" customHeight="1" spans="2:11">
      <c r="B65" s="123" t="s">
        <v>82</v>
      </c>
      <c r="C65" s="124"/>
      <c r="D65" s="124"/>
      <c r="E65" s="124"/>
      <c r="F65" s="124"/>
      <c r="G65" s="124"/>
      <c r="H65" s="124"/>
      <c r="I65" s="180"/>
      <c r="J65" s="190"/>
      <c r="K65" s="191" t="s">
        <v>83</v>
      </c>
    </row>
    <row r="66" ht="21.75" customHeight="1" spans="2:11">
      <c r="B66" s="196" t="s">
        <v>84</v>
      </c>
      <c r="C66" s="184"/>
      <c r="D66" s="184"/>
      <c r="E66" s="184"/>
      <c r="F66" s="184"/>
      <c r="G66" s="184"/>
      <c r="H66" s="184"/>
      <c r="I66" s="184"/>
      <c r="J66" s="192"/>
      <c r="K66" s="193"/>
    </row>
    <row r="67" ht="21.75" customHeight="1" spans="2:11">
      <c r="B67" s="117" t="s">
        <v>26</v>
      </c>
      <c r="C67" s="185" t="s">
        <v>85</v>
      </c>
      <c r="D67" s="186"/>
      <c r="E67" s="186"/>
      <c r="F67" s="186"/>
      <c r="G67" s="186"/>
      <c r="H67" s="186"/>
      <c r="I67" s="186"/>
      <c r="J67" s="186"/>
      <c r="K67" s="194"/>
    </row>
    <row r="68" ht="21.75" customHeight="1" spans="2:11">
      <c r="B68" s="93"/>
      <c r="C68" s="185" t="s">
        <v>86</v>
      </c>
      <c r="D68" s="186"/>
      <c r="E68" s="186"/>
      <c r="F68" s="186"/>
      <c r="G68" s="186"/>
      <c r="H68" s="186"/>
      <c r="I68" s="186"/>
      <c r="J68" s="186"/>
      <c r="K68" s="194"/>
    </row>
    <row r="69" ht="21.75" customHeight="1" spans="2:11">
      <c r="B69" s="93"/>
      <c r="C69" s="185" t="s">
        <v>87</v>
      </c>
      <c r="D69" s="186"/>
      <c r="E69" s="186"/>
      <c r="F69" s="186"/>
      <c r="G69" s="186"/>
      <c r="H69" s="186"/>
      <c r="I69" s="186"/>
      <c r="J69" s="186"/>
      <c r="K69" s="194"/>
    </row>
    <row r="70" ht="21.75" customHeight="1" spans="2:11">
      <c r="B70" s="187"/>
      <c r="C70" s="188" t="s">
        <v>88</v>
      </c>
      <c r="D70" s="189"/>
      <c r="E70" s="189"/>
      <c r="F70" s="189"/>
      <c r="G70" s="189"/>
      <c r="H70" s="189"/>
      <c r="I70" s="189"/>
      <c r="J70" s="189"/>
      <c r="K70" s="195"/>
    </row>
  </sheetData>
  <mergeCells count="96">
    <mergeCell ref="B2:K2"/>
    <mergeCell ref="B3:F3"/>
    <mergeCell ref="G3:K3"/>
    <mergeCell ref="B4:C4"/>
    <mergeCell ref="G4:H4"/>
    <mergeCell ref="I4:K4"/>
    <mergeCell ref="B5:C5"/>
    <mergeCell ref="G5:H5"/>
    <mergeCell ref="I5:K5"/>
    <mergeCell ref="B6:C6"/>
    <mergeCell ref="G6:H6"/>
    <mergeCell ref="I6:K6"/>
    <mergeCell ref="B7:C7"/>
    <mergeCell ref="D7:F7"/>
    <mergeCell ref="G7:H7"/>
    <mergeCell ref="I7:K7"/>
    <mergeCell ref="B8:C8"/>
    <mergeCell ref="D8:E8"/>
    <mergeCell ref="G8:H8"/>
    <mergeCell ref="I8:K8"/>
    <mergeCell ref="B9:C9"/>
    <mergeCell ref="G9:H9"/>
    <mergeCell ref="I9:K9"/>
    <mergeCell ref="B10:K10"/>
    <mergeCell ref="B11:K11"/>
    <mergeCell ref="C12:D12"/>
    <mergeCell ref="C13:D13"/>
    <mergeCell ref="C14:D14"/>
    <mergeCell ref="B15:I15"/>
    <mergeCell ref="B17:G17"/>
    <mergeCell ref="C18:D18"/>
    <mergeCell ref="E18:G18"/>
    <mergeCell ref="B19:I19"/>
    <mergeCell ref="B20:K20"/>
    <mergeCell ref="B21:G21"/>
    <mergeCell ref="C22:D22"/>
    <mergeCell ref="E22:G22"/>
    <mergeCell ref="C23:D23"/>
    <mergeCell ref="E23:G23"/>
    <mergeCell ref="B24:I24"/>
    <mergeCell ref="B26:F26"/>
    <mergeCell ref="C27:D27"/>
    <mergeCell ref="C28:D28"/>
    <mergeCell ref="B29:I29"/>
    <mergeCell ref="B31:F31"/>
    <mergeCell ref="C32:D32"/>
    <mergeCell ref="E32:G32"/>
    <mergeCell ref="B33:I33"/>
    <mergeCell ref="B35:F35"/>
    <mergeCell ref="C36:D36"/>
    <mergeCell ref="E36:G36"/>
    <mergeCell ref="B37:I37"/>
    <mergeCell ref="B39:F39"/>
    <mergeCell ref="C40:D40"/>
    <mergeCell ref="E40:G40"/>
    <mergeCell ref="C41:D41"/>
    <mergeCell ref="E41:G41"/>
    <mergeCell ref="C42:D42"/>
    <mergeCell ref="E42:G42"/>
    <mergeCell ref="C43:D43"/>
    <mergeCell ref="E43:G43"/>
    <mergeCell ref="C44:D44"/>
    <mergeCell ref="E44:G44"/>
    <mergeCell ref="C45:D45"/>
    <mergeCell ref="E45:G45"/>
    <mergeCell ref="B46:I46"/>
    <mergeCell ref="C47:D47"/>
    <mergeCell ref="E47:G47"/>
    <mergeCell ref="B48:I48"/>
    <mergeCell ref="C49:D49"/>
    <mergeCell ref="E49:G49"/>
    <mergeCell ref="B50:I50"/>
    <mergeCell ref="B52:F52"/>
    <mergeCell ref="C53:D53"/>
    <mergeCell ref="E53:G53"/>
    <mergeCell ref="B54:I54"/>
    <mergeCell ref="B56:F56"/>
    <mergeCell ref="C57:D57"/>
    <mergeCell ref="E57:G57"/>
    <mergeCell ref="B58:I58"/>
    <mergeCell ref="B60:F60"/>
    <mergeCell ref="C61:D61"/>
    <mergeCell ref="E61:G61"/>
    <mergeCell ref="B62:I62"/>
    <mergeCell ref="B64:I64"/>
    <mergeCell ref="B65:I65"/>
    <mergeCell ref="B66:K66"/>
    <mergeCell ref="C67:K67"/>
    <mergeCell ref="C68:K68"/>
    <mergeCell ref="C69:K69"/>
    <mergeCell ref="C70:K70"/>
    <mergeCell ref="B67:B70"/>
    <mergeCell ref="K22:K23"/>
    <mergeCell ref="K27:K28"/>
    <mergeCell ref="K40:K45"/>
    <mergeCell ref="E27:G28"/>
  </mergeCells>
  <pageMargins left="0.196527777777778" right="0.0784722222222222" top="0.432638888888889" bottom="0.432638888888889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夏椒椒</cp:lastModifiedBy>
  <dcterms:created xsi:type="dcterms:W3CDTF">1999-02-16T01:11:00Z</dcterms:created>
  <cp:lastPrinted>2019-12-24T06:16:00Z</cp:lastPrinted>
  <dcterms:modified xsi:type="dcterms:W3CDTF">2024-01-24T06:20:25Z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085F64474F9C4798AE7FB26E9BB85E80_13</vt:lpwstr>
  </property>
</Properties>
</file>