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马永贵\2024年合同\汁汽室保温采购\"/>
    </mc:Choice>
  </mc:AlternateContent>
  <bookViews>
    <workbookView xWindow="-105" yWindow="-105" windowWidth="25815" windowHeight="1549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F3" i="1" s="1"/>
  <c r="G4" i="1"/>
  <c r="F4" i="1" s="1"/>
  <c r="G5" i="1"/>
  <c r="F5" i="1" s="1"/>
  <c r="G6" i="1"/>
  <c r="F6" i="1" s="1"/>
  <c r="G7" i="1"/>
  <c r="F7" i="1" s="1"/>
  <c r="G8" i="1"/>
  <c r="F8" i="1" s="1"/>
  <c r="G9" i="1"/>
  <c r="F9" i="1" s="1"/>
  <c r="G10" i="1"/>
  <c r="F10" i="1" s="1"/>
  <c r="G11" i="1"/>
  <c r="F11" i="1" s="1"/>
  <c r="G12" i="1"/>
  <c r="F12" i="1" s="1"/>
  <c r="G13" i="1"/>
  <c r="F13" i="1" s="1"/>
  <c r="G14" i="1"/>
  <c r="F14" i="1" s="1"/>
  <c r="G15" i="1"/>
  <c r="F15" i="1" s="1"/>
  <c r="G16" i="1"/>
  <c r="F16" i="1" s="1"/>
  <c r="G17" i="1"/>
  <c r="F17" i="1" s="1"/>
  <c r="G18" i="1"/>
  <c r="F18" i="1" s="1"/>
  <c r="G2" i="1"/>
  <c r="F2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" i="1"/>
  <c r="F19" i="1" l="1"/>
  <c r="E19" i="1"/>
  <c r="E21" i="1" s="1"/>
</calcChain>
</file>

<file path=xl/sharedStrings.xml><?xml version="1.0" encoding="utf-8"?>
<sst xmlns="http://schemas.openxmlformats.org/spreadsheetml/2006/main" count="32" uniqueCount="32">
  <si>
    <t>序号</t>
    <phoneticPr fontId="1" type="noConversion"/>
  </si>
  <si>
    <t>面积二</t>
    <phoneticPr fontId="1" type="noConversion"/>
  </si>
  <si>
    <t>5--1</t>
    <phoneticPr fontId="1" type="noConversion"/>
  </si>
  <si>
    <t>5--2</t>
    <phoneticPr fontId="1" type="noConversion"/>
  </si>
  <si>
    <t>5--3</t>
    <phoneticPr fontId="1" type="noConversion"/>
  </si>
  <si>
    <t>4--3</t>
    <phoneticPr fontId="1" type="noConversion"/>
  </si>
  <si>
    <t>4--2</t>
    <phoneticPr fontId="1" type="noConversion"/>
  </si>
  <si>
    <t>4--1</t>
    <phoneticPr fontId="1" type="noConversion"/>
  </si>
  <si>
    <t>2---1</t>
    <phoneticPr fontId="1" type="noConversion"/>
  </si>
  <si>
    <t>2--2</t>
    <phoneticPr fontId="1" type="noConversion"/>
  </si>
  <si>
    <t>2--3</t>
    <phoneticPr fontId="1" type="noConversion"/>
  </si>
  <si>
    <t>2--1-2</t>
    <phoneticPr fontId="1" type="noConversion"/>
  </si>
  <si>
    <t>1--2</t>
    <phoneticPr fontId="1" type="noConversion"/>
  </si>
  <si>
    <t>1--3</t>
    <phoneticPr fontId="1" type="noConversion"/>
  </si>
  <si>
    <t>1--1-2</t>
    <phoneticPr fontId="1" type="noConversion"/>
  </si>
  <si>
    <t>1--1</t>
    <phoneticPr fontId="1" type="noConversion"/>
  </si>
  <si>
    <t>合计</t>
    <phoneticPr fontId="1" type="noConversion"/>
  </si>
  <si>
    <t>3--3</t>
    <phoneticPr fontId="1" type="noConversion"/>
  </si>
  <si>
    <t>3--2</t>
    <phoneticPr fontId="1" type="noConversion"/>
  </si>
  <si>
    <t>3--1</t>
    <phoneticPr fontId="1" type="noConversion"/>
  </si>
  <si>
    <t>蒸发汁汽室位置号</t>
    <phoneticPr fontId="1" type="noConversion"/>
  </si>
  <si>
    <t>减去观察孔，人孔，汁气管面积</t>
    <phoneticPr fontId="1" type="noConversion"/>
  </si>
  <si>
    <t>合计保温面积</t>
    <phoneticPr fontId="1" type="noConversion"/>
  </si>
  <si>
    <t>技术要求</t>
    <phoneticPr fontId="1" type="noConversion"/>
  </si>
  <si>
    <t>保温施工与验收参照GB 60126-2008 工业设备及管道绝热工程施工规范和GB/T 50185-2019 工业设备及管道绝热工程施工质量验收标准。</t>
  </si>
  <si>
    <t>保温部位自蒸发器汁气室锥口处至汁气室顶部，观察孔和人孔部位不做保温处理。</t>
  </si>
  <si>
    <t>搭接牢固，不得出现保温材料外漏情况，保温层与设备观察孔、人孔等部位搭接紧密，不得影响人孔、观察孔正常使用。</t>
    <phoneticPr fontId="1" type="noConversion"/>
  </si>
  <si>
    <t>设备处于高处，施工人员需具备高处作业证，施工方做好高处作业防护与施工保障措施，相关费用自行考虑。</t>
    <phoneticPr fontId="1" type="noConversion"/>
  </si>
  <si>
    <t>保温材料使用硅酸铝针刺毯，提供检测报告，厚度不少于5cm，外部采用0.7mm镀锌薄钢板或者不锈钢板保护。</t>
    <phoneticPr fontId="1" type="noConversion"/>
  </si>
  <si>
    <t>直径（米）</t>
    <phoneticPr fontId="1" type="noConversion"/>
  </si>
  <si>
    <t>高（米）</t>
    <phoneticPr fontId="1" type="noConversion"/>
  </si>
  <si>
    <t>面积（平方米）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</si>
</sst>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30"/>
  <sheetViews>
    <sheetView tabSelected="1" topLeftCell="A22" workbookViewId="0">
      <selection activeCell="J7" sqref="J7"/>
    </sheetView>
  </sheetViews>
  <sheetFormatPr defaultColWidth="9" defaultRowHeight="13.5"/>
  <cols>
    <col min="1" max="1" width="9" style="2"/>
    <col min="2" max="2" width="17" style="2" customWidth="1"/>
    <col min="3" max="3" width="12.875" style="2" customWidth="1"/>
    <col min="4" max="4" width="10.875" style="2" customWidth="1"/>
    <col min="5" max="5" width="14.75" style="2" customWidth="1"/>
    <col min="6" max="6" width="9.5" style="2" hidden="1" customWidth="1"/>
    <col min="7" max="8" width="0" style="2" hidden="1" customWidth="1"/>
    <col min="9" max="16384" width="9" style="2"/>
  </cols>
  <sheetData>
    <row r="1" spans="1:8" ht="27" customHeight="1">
      <c r="A1" s="1" t="s">
        <v>0</v>
      </c>
      <c r="B1" s="1" t="s">
        <v>20</v>
      </c>
      <c r="C1" s="1" t="s">
        <v>29</v>
      </c>
      <c r="D1" s="1" t="s">
        <v>30</v>
      </c>
      <c r="E1" s="1" t="s">
        <v>31</v>
      </c>
      <c r="F1" s="2" t="s">
        <v>1</v>
      </c>
    </row>
    <row r="2" spans="1:8" ht="27" customHeight="1">
      <c r="A2" s="1">
        <v>1</v>
      </c>
      <c r="B2" s="3" t="s">
        <v>2</v>
      </c>
      <c r="C2" s="5">
        <v>1.82</v>
      </c>
      <c r="D2" s="5">
        <v>2.5</v>
      </c>
      <c r="E2" s="5">
        <f>C2*3.14*D2</f>
        <v>14.287000000000001</v>
      </c>
      <c r="F2" s="4">
        <f>G2*H2*3.14</f>
        <v>2.3144940000000003</v>
      </c>
      <c r="G2" s="1">
        <f>C2/2</f>
        <v>0.91</v>
      </c>
      <c r="H2" s="1">
        <v>0.81</v>
      </c>
    </row>
    <row r="3" spans="1:8" ht="27" customHeight="1">
      <c r="A3" s="1">
        <v>2</v>
      </c>
      <c r="B3" s="1" t="s">
        <v>3</v>
      </c>
      <c r="C3" s="5">
        <v>2.0499999999999998</v>
      </c>
      <c r="D3" s="5">
        <v>2.5</v>
      </c>
      <c r="E3" s="5">
        <f t="shared" ref="E3:E18" si="0">C3*3.14*D3</f>
        <v>16.092499999999998</v>
      </c>
      <c r="F3" s="4">
        <f t="shared" ref="F3:F18" si="1">G3*H3*3.14</f>
        <v>2.9771125000000001</v>
      </c>
      <c r="G3" s="1">
        <f t="shared" ref="G3:G18" si="2">C3/2</f>
        <v>1.0249999999999999</v>
      </c>
      <c r="H3" s="1">
        <v>0.92500000000000004</v>
      </c>
    </row>
    <row r="4" spans="1:8" ht="27" customHeight="1">
      <c r="A4" s="1">
        <v>3</v>
      </c>
      <c r="B4" s="1" t="s">
        <v>4</v>
      </c>
      <c r="C4" s="5">
        <v>2.84</v>
      </c>
      <c r="D4" s="5">
        <v>3</v>
      </c>
      <c r="E4" s="5">
        <f t="shared" si="0"/>
        <v>26.752800000000001</v>
      </c>
      <c r="F4" s="4">
        <f t="shared" si="1"/>
        <v>5.8856160000000006</v>
      </c>
      <c r="G4" s="1">
        <f t="shared" si="2"/>
        <v>1.42</v>
      </c>
      <c r="H4" s="1">
        <v>1.32</v>
      </c>
    </row>
    <row r="5" spans="1:8" ht="27" customHeight="1">
      <c r="A5" s="1">
        <v>4</v>
      </c>
      <c r="B5" s="1" t="s">
        <v>5</v>
      </c>
      <c r="C5" s="5">
        <v>3.1</v>
      </c>
      <c r="D5" s="5">
        <v>3.5</v>
      </c>
      <c r="E5" s="5">
        <f t="shared" si="0"/>
        <v>34.069000000000003</v>
      </c>
      <c r="F5" s="4">
        <f t="shared" si="1"/>
        <v>8.1278899999999989</v>
      </c>
      <c r="G5" s="1">
        <f t="shared" si="2"/>
        <v>1.55</v>
      </c>
      <c r="H5" s="1">
        <v>1.67</v>
      </c>
    </row>
    <row r="6" spans="1:8" ht="27" customHeight="1">
      <c r="A6" s="1">
        <v>5</v>
      </c>
      <c r="B6" s="1" t="s">
        <v>6</v>
      </c>
      <c r="C6" s="5">
        <v>2.2000000000000002</v>
      </c>
      <c r="D6" s="5">
        <v>2.5</v>
      </c>
      <c r="E6" s="5">
        <f t="shared" si="0"/>
        <v>17.270000000000003</v>
      </c>
      <c r="F6" s="4">
        <f t="shared" si="1"/>
        <v>3.6785100000000002</v>
      </c>
      <c r="G6" s="1">
        <f t="shared" si="2"/>
        <v>1.1000000000000001</v>
      </c>
      <c r="H6" s="1">
        <v>1.0649999999999999</v>
      </c>
    </row>
    <row r="7" spans="1:8" ht="27" customHeight="1">
      <c r="A7" s="1">
        <v>6</v>
      </c>
      <c r="B7" s="1" t="s">
        <v>7</v>
      </c>
      <c r="C7" s="5">
        <v>2</v>
      </c>
      <c r="D7" s="5">
        <v>3.5</v>
      </c>
      <c r="E7" s="5">
        <f t="shared" si="0"/>
        <v>21.98</v>
      </c>
      <c r="F7" s="4">
        <f t="shared" si="1"/>
        <v>2.9045000000000001</v>
      </c>
      <c r="G7" s="1">
        <f t="shared" si="2"/>
        <v>1</v>
      </c>
      <c r="H7" s="1">
        <v>0.92500000000000004</v>
      </c>
    </row>
    <row r="8" spans="1:8" ht="27" customHeight="1">
      <c r="A8" s="1">
        <v>7</v>
      </c>
      <c r="B8" s="1" t="s">
        <v>17</v>
      </c>
      <c r="C8" s="5">
        <v>3.5</v>
      </c>
      <c r="D8" s="5">
        <v>3.6</v>
      </c>
      <c r="E8" s="5">
        <f t="shared" si="0"/>
        <v>39.564</v>
      </c>
      <c r="F8" s="4">
        <f t="shared" si="1"/>
        <v>9.6162500000000009</v>
      </c>
      <c r="G8" s="1">
        <f t="shared" si="2"/>
        <v>1.75</v>
      </c>
      <c r="H8" s="1">
        <v>1.75</v>
      </c>
    </row>
    <row r="9" spans="1:8" ht="27" customHeight="1">
      <c r="A9" s="1">
        <v>8</v>
      </c>
      <c r="B9" s="1" t="s">
        <v>18</v>
      </c>
      <c r="C9" s="5">
        <v>2.9</v>
      </c>
      <c r="D9" s="5">
        <v>2.9</v>
      </c>
      <c r="E9" s="5">
        <f t="shared" si="0"/>
        <v>26.407399999999999</v>
      </c>
      <c r="F9" s="4">
        <f t="shared" si="1"/>
        <v>6.3741999999999992</v>
      </c>
      <c r="G9" s="1">
        <f t="shared" si="2"/>
        <v>1.45</v>
      </c>
      <c r="H9" s="1">
        <v>1.4</v>
      </c>
    </row>
    <row r="10" spans="1:8" ht="27" customHeight="1">
      <c r="A10" s="1">
        <v>9</v>
      </c>
      <c r="B10" s="1" t="s">
        <v>19</v>
      </c>
      <c r="C10" s="5">
        <v>2.2999999999999998</v>
      </c>
      <c r="D10" s="5">
        <v>2.4</v>
      </c>
      <c r="E10" s="5">
        <f t="shared" si="0"/>
        <v>17.332799999999999</v>
      </c>
      <c r="F10" s="4">
        <f t="shared" si="1"/>
        <v>4.1526499999999995</v>
      </c>
      <c r="G10" s="1">
        <f t="shared" si="2"/>
        <v>1.1499999999999999</v>
      </c>
      <c r="H10" s="1">
        <v>1.1499999999999999</v>
      </c>
    </row>
    <row r="11" spans="1:8" ht="27" customHeight="1">
      <c r="A11" s="10">
        <v>10</v>
      </c>
      <c r="B11" s="10" t="s">
        <v>8</v>
      </c>
      <c r="C11" s="11">
        <v>2</v>
      </c>
      <c r="D11" s="11">
        <v>2.9</v>
      </c>
      <c r="E11" s="11">
        <f t="shared" si="0"/>
        <v>18.212</v>
      </c>
      <c r="F11" s="4">
        <f t="shared" si="1"/>
        <v>3.14</v>
      </c>
      <c r="G11" s="1">
        <f t="shared" si="2"/>
        <v>1</v>
      </c>
      <c r="H11" s="1">
        <v>1</v>
      </c>
    </row>
    <row r="12" spans="1:8" ht="27" customHeight="1">
      <c r="A12" s="10">
        <v>11</v>
      </c>
      <c r="B12" s="10" t="s">
        <v>9</v>
      </c>
      <c r="C12" s="11">
        <v>3.3</v>
      </c>
      <c r="D12" s="11">
        <v>3.6</v>
      </c>
      <c r="E12" s="11">
        <f t="shared" si="0"/>
        <v>37.303200000000004</v>
      </c>
      <c r="F12" s="4">
        <f t="shared" si="1"/>
        <v>8.5486499999999985</v>
      </c>
      <c r="G12" s="1">
        <f t="shared" si="2"/>
        <v>1.65</v>
      </c>
      <c r="H12" s="1">
        <v>1.65</v>
      </c>
    </row>
    <row r="13" spans="1:8" ht="27" customHeight="1">
      <c r="A13" s="10">
        <v>12</v>
      </c>
      <c r="B13" s="12" t="s">
        <v>10</v>
      </c>
      <c r="C13" s="11">
        <v>4.2</v>
      </c>
      <c r="D13" s="11">
        <v>4</v>
      </c>
      <c r="E13" s="11">
        <f t="shared" si="0"/>
        <v>52.752000000000002</v>
      </c>
      <c r="F13" s="4">
        <f t="shared" si="1"/>
        <v>13.5177</v>
      </c>
      <c r="G13" s="1">
        <f t="shared" si="2"/>
        <v>2.1</v>
      </c>
      <c r="H13" s="1">
        <v>2.0499999999999998</v>
      </c>
    </row>
    <row r="14" spans="1:8" ht="27" customHeight="1">
      <c r="A14" s="10">
        <v>13</v>
      </c>
      <c r="B14" s="13" t="s">
        <v>11</v>
      </c>
      <c r="C14" s="11">
        <v>3.1</v>
      </c>
      <c r="D14" s="11">
        <v>2.9</v>
      </c>
      <c r="E14" s="11">
        <f t="shared" si="0"/>
        <v>28.2286</v>
      </c>
      <c r="F14" s="4">
        <f t="shared" si="1"/>
        <v>7.5438500000000008</v>
      </c>
      <c r="G14" s="1">
        <f t="shared" si="2"/>
        <v>1.55</v>
      </c>
      <c r="H14" s="1">
        <v>1.55</v>
      </c>
    </row>
    <row r="15" spans="1:8" ht="27" customHeight="1">
      <c r="A15" s="10">
        <v>14</v>
      </c>
      <c r="B15" s="10" t="s">
        <v>15</v>
      </c>
      <c r="C15" s="11">
        <v>2</v>
      </c>
      <c r="D15" s="11">
        <v>2.9</v>
      </c>
      <c r="E15" s="11">
        <f t="shared" si="0"/>
        <v>18.212</v>
      </c>
      <c r="F15" s="4">
        <f t="shared" si="1"/>
        <v>3.14</v>
      </c>
      <c r="G15" s="1">
        <f t="shared" si="2"/>
        <v>1</v>
      </c>
      <c r="H15" s="1">
        <v>1</v>
      </c>
    </row>
    <row r="16" spans="1:8" ht="27" customHeight="1">
      <c r="A16" s="10">
        <v>15</v>
      </c>
      <c r="B16" s="10" t="s">
        <v>12</v>
      </c>
      <c r="C16" s="11">
        <v>3.3</v>
      </c>
      <c r="D16" s="11">
        <v>3.6</v>
      </c>
      <c r="E16" s="11">
        <f t="shared" si="0"/>
        <v>37.303200000000004</v>
      </c>
      <c r="F16" s="4">
        <f t="shared" si="1"/>
        <v>8.5486499999999985</v>
      </c>
      <c r="G16" s="1">
        <f t="shared" si="2"/>
        <v>1.65</v>
      </c>
      <c r="H16" s="1">
        <v>1.65</v>
      </c>
    </row>
    <row r="17" spans="1:21" ht="27" customHeight="1">
      <c r="A17" s="10">
        <v>16</v>
      </c>
      <c r="B17" s="12" t="s">
        <v>13</v>
      </c>
      <c r="C17" s="11">
        <v>4.2</v>
      </c>
      <c r="D17" s="11">
        <v>4</v>
      </c>
      <c r="E17" s="11">
        <f t="shared" si="0"/>
        <v>52.752000000000002</v>
      </c>
      <c r="F17" s="4">
        <f t="shared" si="1"/>
        <v>13.5177</v>
      </c>
      <c r="G17" s="1">
        <f t="shared" si="2"/>
        <v>2.1</v>
      </c>
      <c r="H17" s="1">
        <v>2.0499999999999998</v>
      </c>
    </row>
    <row r="18" spans="1:21" ht="27" customHeight="1">
      <c r="A18" s="10">
        <v>17</v>
      </c>
      <c r="B18" s="13" t="s">
        <v>14</v>
      </c>
      <c r="C18" s="11">
        <v>3.1</v>
      </c>
      <c r="D18" s="11">
        <v>2.9</v>
      </c>
      <c r="E18" s="11">
        <f t="shared" si="0"/>
        <v>28.2286</v>
      </c>
      <c r="F18" s="4">
        <f t="shared" si="1"/>
        <v>7.5438500000000008</v>
      </c>
      <c r="G18" s="1">
        <f t="shared" si="2"/>
        <v>1.55</v>
      </c>
      <c r="H18" s="1">
        <v>1.55</v>
      </c>
    </row>
    <row r="19" spans="1:21" ht="27" customHeight="1">
      <c r="A19" s="10"/>
      <c r="B19" s="10" t="s">
        <v>16</v>
      </c>
      <c r="C19" s="11"/>
      <c r="D19" s="11"/>
      <c r="E19" s="11">
        <f>SUM(E2:E18)</f>
        <v>486.74710000000005</v>
      </c>
      <c r="F19" s="4">
        <f>SUM(F2:F18)</f>
        <v>111.53162250000003</v>
      </c>
      <c r="G19" s="1"/>
      <c r="H19" s="1"/>
    </row>
    <row r="20" spans="1:21" ht="28.5" customHeight="1">
      <c r="A20" s="14" t="s">
        <v>21</v>
      </c>
      <c r="B20" s="14"/>
      <c r="C20" s="14"/>
      <c r="D20" s="10"/>
      <c r="E20" s="10">
        <v>9.59</v>
      </c>
    </row>
    <row r="21" spans="1:21" ht="28.5" customHeight="1">
      <c r="A21" s="15" t="s">
        <v>22</v>
      </c>
      <c r="B21" s="16"/>
      <c r="C21" s="17"/>
      <c r="D21" s="10"/>
      <c r="E21" s="18">
        <f>E19-E20</f>
        <v>477.15710000000007</v>
      </c>
    </row>
    <row r="23" spans="1:21">
      <c r="A23" s="6" t="s">
        <v>23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>
      <c r="A24" s="7" t="s">
        <v>24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>
      <c r="A25" s="7" t="s">
        <v>28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>
      <c r="A26" s="7" t="s">
        <v>25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>
      <c r="A27" s="8" t="s">
        <v>26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>
      <c r="A28" s="9" t="s">
        <v>27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6"/>
      <c r="O28" s="6"/>
      <c r="P28" s="6"/>
      <c r="Q28" s="6"/>
      <c r="R28" s="6"/>
      <c r="S28" s="6"/>
      <c r="T28" s="6"/>
      <c r="U28" s="6"/>
    </row>
    <row r="29" spans="1:2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</sheetData>
  <mergeCells count="3">
    <mergeCell ref="A20:C20"/>
    <mergeCell ref="A21:C21"/>
    <mergeCell ref="A28:M2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2024-02-27T03:43:11Z</cp:lastPrinted>
  <dcterms:created xsi:type="dcterms:W3CDTF">2006-09-16T00:00:00Z</dcterms:created>
  <dcterms:modified xsi:type="dcterms:W3CDTF">2024-02-29T11:37:53Z</dcterms:modified>
</cp:coreProperties>
</file>